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ona\Prodi\1 PRODI NEW\Transkrip Sementara\"/>
    </mc:Choice>
  </mc:AlternateContent>
  <xr:revisionPtr revIDLastSave="0" documentId="13_ncr:1_{F38F46ED-D5EF-4B36-8B7B-A6CA9497140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ranskrip Sementara 1" sheetId="2" r:id="rId1"/>
  </sheets>
  <calcPr calcId="181029"/>
</workbook>
</file>

<file path=xl/calcChain.xml><?xml version="1.0" encoding="utf-8"?>
<calcChain xmlns="http://schemas.openxmlformats.org/spreadsheetml/2006/main">
  <c r="D99" i="2" l="1"/>
  <c r="G98" i="2"/>
  <c r="D28" i="2" l="1"/>
  <c r="D135" i="2" l="1"/>
  <c r="G134" i="2"/>
  <c r="G133" i="2"/>
  <c r="G132" i="2"/>
  <c r="G131" i="2"/>
  <c r="G130" i="2"/>
  <c r="G129" i="2"/>
  <c r="G128" i="2"/>
  <c r="G127" i="2"/>
  <c r="G126" i="2"/>
  <c r="D114" i="2"/>
  <c r="G113" i="2"/>
  <c r="G112" i="2"/>
  <c r="G111" i="2"/>
  <c r="G110" i="2"/>
  <c r="G109" i="2"/>
  <c r="G108" i="2"/>
  <c r="G107" i="2"/>
  <c r="G106" i="2"/>
  <c r="G105" i="2"/>
  <c r="G97" i="2"/>
  <c r="G96" i="2"/>
  <c r="G95" i="2"/>
  <c r="G94" i="2"/>
  <c r="G93" i="2"/>
  <c r="G92" i="2"/>
  <c r="G91" i="2"/>
  <c r="D85" i="2"/>
  <c r="G84" i="2"/>
  <c r="G83" i="2"/>
  <c r="G82" i="2"/>
  <c r="G81" i="2"/>
  <c r="G80" i="2"/>
  <c r="G79" i="2"/>
  <c r="G78" i="2"/>
  <c r="G77" i="2"/>
  <c r="D70" i="2"/>
  <c r="G69" i="2"/>
  <c r="G68" i="2"/>
  <c r="G67" i="2"/>
  <c r="G66" i="2"/>
  <c r="G65" i="2"/>
  <c r="G64" i="2"/>
  <c r="G63" i="2"/>
  <c r="G62" i="2"/>
  <c r="D57" i="2"/>
  <c r="G55" i="2"/>
  <c r="G54" i="2"/>
  <c r="G53" i="2"/>
  <c r="G52" i="2"/>
  <c r="G51" i="2"/>
  <c r="G50" i="2"/>
  <c r="G49" i="2"/>
  <c r="D43" i="2"/>
  <c r="G42" i="2"/>
  <c r="G41" i="2"/>
  <c r="G40" i="2"/>
  <c r="G39" i="2"/>
  <c r="G38" i="2"/>
  <c r="G37" i="2"/>
  <c r="G36" i="2"/>
  <c r="G35" i="2"/>
  <c r="G27" i="2"/>
  <c r="G26" i="2"/>
  <c r="G25" i="2"/>
  <c r="G24" i="2"/>
  <c r="G23" i="2"/>
  <c r="G22" i="2"/>
  <c r="G21" i="2"/>
  <c r="G20" i="2"/>
  <c r="G99" i="2" l="1"/>
  <c r="G57" i="2"/>
  <c r="G58" i="2" s="1"/>
  <c r="G70" i="2"/>
  <c r="G71" i="2" s="1"/>
  <c r="G135" i="2"/>
  <c r="G136" i="2" s="1"/>
  <c r="G100" i="2"/>
  <c r="G114" i="2"/>
  <c r="G115" i="2" s="1"/>
  <c r="G85" i="2"/>
  <c r="G86" i="2" s="1"/>
  <c r="G28" i="2"/>
  <c r="G29" i="2" s="1"/>
  <c r="G43" i="2"/>
  <c r="G44" i="2" s="1"/>
  <c r="C140" i="2"/>
  <c r="C141" i="2" l="1"/>
  <c r="C142" i="2" s="1"/>
</calcChain>
</file>

<file path=xl/sharedStrings.xml><?xml version="1.0" encoding="utf-8"?>
<sst xmlns="http://schemas.openxmlformats.org/spreadsheetml/2006/main" count="169" uniqueCount="99">
  <si>
    <t>Semester 1</t>
  </si>
  <si>
    <t>No.</t>
  </si>
  <si>
    <t>Kode</t>
  </si>
  <si>
    <t>Nama Mata Kuliah</t>
  </si>
  <si>
    <t>SKS</t>
  </si>
  <si>
    <t>Semester Kelulusan</t>
  </si>
  <si>
    <t>Nilai</t>
  </si>
  <si>
    <t>Bobot</t>
  </si>
  <si>
    <t>Keterangan</t>
  </si>
  <si>
    <t>Jumlah</t>
  </si>
  <si>
    <t>Indeks Prestasi</t>
  </si>
  <si>
    <t>Semester 2</t>
  </si>
  <si>
    <t>Semester 3</t>
  </si>
  <si>
    <t>Semester 4</t>
  </si>
  <si>
    <t>Semester 5</t>
  </si>
  <si>
    <t>Semester 6</t>
  </si>
  <si>
    <t>Semester 7</t>
  </si>
  <si>
    <t>Semester 8</t>
  </si>
  <si>
    <t>Jumlah SKS</t>
  </si>
  <si>
    <t>Bobot Kumulatif</t>
  </si>
  <si>
    <t>IP Kumulatif</t>
  </si>
  <si>
    <t>TRANSKRIP NILAI SEMENTARA</t>
  </si>
  <si>
    <t>NAMA MAHASISWA</t>
  </si>
  <si>
    <t>Mahasiswa ybs,</t>
  </si>
  <si>
    <t>:</t>
  </si>
  <si>
    <t>Nilai SKS</t>
  </si>
  <si>
    <t>________________________</t>
  </si>
  <si>
    <t xml:space="preserve">NIP </t>
  </si>
  <si>
    <t xml:space="preserve">: </t>
  </si>
  <si>
    <t>_______________</t>
  </si>
  <si>
    <t>N I M</t>
  </si>
  <si>
    <t>SEMESTER SEKARANG</t>
  </si>
  <si>
    <r>
      <t xml:space="preserve">Catatan : </t>
    </r>
    <r>
      <rPr>
        <b/>
        <sz val="10"/>
        <rFont val="Arial"/>
        <family val="2"/>
      </rPr>
      <t>Mata Kuliah Pilihan</t>
    </r>
    <r>
      <rPr>
        <sz val="10"/>
        <rFont val="Arial"/>
        <family val="2"/>
      </rPr>
      <t xml:space="preserve"> belum di cantumkan, Silahkan cantumkan sendiri pada semester pengambilan</t>
    </r>
  </si>
  <si>
    <t>Dosen Pembimbing Akademik</t>
  </si>
  <si>
    <t>Palangka Raya,</t>
  </si>
  <si>
    <t>Mengetahui,</t>
  </si>
  <si>
    <t>Agama</t>
  </si>
  <si>
    <t>Kewarganengaraan</t>
  </si>
  <si>
    <t>Pancasila</t>
  </si>
  <si>
    <t>Bahasa Indonesia</t>
  </si>
  <si>
    <t>Pengantar Ilmu Perikanan</t>
  </si>
  <si>
    <t>Matematika</t>
  </si>
  <si>
    <t>Biologi Umum</t>
  </si>
  <si>
    <t>Fisika Dasar</t>
  </si>
  <si>
    <t>Kimia Dasar</t>
  </si>
  <si>
    <t>Pengantar Ilmu Ekonomi</t>
  </si>
  <si>
    <t>Dasar-dasar Manajemen</t>
  </si>
  <si>
    <t>Ekologi Perairan</t>
  </si>
  <si>
    <t>Sosiologi Pedesaan</t>
  </si>
  <si>
    <t>Bahasa Inggris</t>
  </si>
  <si>
    <t>Metode Karya Ilmiah</t>
  </si>
  <si>
    <t>Dasar-dasar Genetika Ikan</t>
  </si>
  <si>
    <t>Statistika</t>
  </si>
  <si>
    <t>Biologi Perikanan</t>
  </si>
  <si>
    <t>Ichtyologi</t>
  </si>
  <si>
    <t>Dasar-dasar Teknologi Penangkapan Ikan</t>
  </si>
  <si>
    <t>Hukum dan Peraturan Perikanan</t>
  </si>
  <si>
    <t>Dasar Teknologi Hasil Perikanan</t>
  </si>
  <si>
    <t>Avertebrata Air</t>
  </si>
  <si>
    <t>Pengelolaan Kawasan Gambut dan Pasang Surut</t>
  </si>
  <si>
    <t>Limnologi</t>
  </si>
  <si>
    <t>Penyuluhan Perikanan</t>
  </si>
  <si>
    <t>Fisiologi Hewan Air</t>
  </si>
  <si>
    <t>Mikrobiologi Akuakultur</t>
  </si>
  <si>
    <t>Dasar-dasar Akuakultur</t>
  </si>
  <si>
    <t>Wirausaha Akuakultur</t>
  </si>
  <si>
    <t>Rancangan Percobaan</t>
  </si>
  <si>
    <t>Nutrisi Ikan</t>
  </si>
  <si>
    <t>Parasitologi dan Penyakit Ikan</t>
  </si>
  <si>
    <t>Aquaculture Engineering</t>
  </si>
  <si>
    <t>Manajemen Kualitas Air</t>
  </si>
  <si>
    <t>Budidaya Pakan Alami</t>
  </si>
  <si>
    <t>Teknologi Pembenihan</t>
  </si>
  <si>
    <t>Biokimia</t>
  </si>
  <si>
    <t>Manajemen Akuakultur Tawar</t>
  </si>
  <si>
    <t>Manajemen Akuakultur Payau</t>
  </si>
  <si>
    <t>Ilmu Tanah*</t>
  </si>
  <si>
    <t>Teknologi Produksi Plankton, Bentos dan Alga*</t>
  </si>
  <si>
    <t>Lingkungan Budidaya Perairan Rawa Gambut*</t>
  </si>
  <si>
    <t>Patologi Ikan*</t>
  </si>
  <si>
    <t>Manajemen Marinkultur</t>
  </si>
  <si>
    <t>Genetika dan Reproduksi</t>
  </si>
  <si>
    <t>Manajemen Pemberian Pakan Ikan</t>
  </si>
  <si>
    <t>Sistem Teknologi Budidaya DAS dan Rawa Gambut*</t>
  </si>
  <si>
    <t>Budidaya Ikan Hias Perairan Rawa Gambut*</t>
  </si>
  <si>
    <t>Nutrisi Ikan Lanjutan*</t>
  </si>
  <si>
    <t>Fisiologi Reproduksi Hewan Air*</t>
  </si>
  <si>
    <t>Imunologi Ikan*</t>
  </si>
  <si>
    <t>Keterangan:</t>
  </si>
  <si>
    <t xml:space="preserve">Mata Kuliah Pilihan yang tidak diprogramkan </t>
  </si>
  <si>
    <t>SKS dan nilainya diisi dengan angka 0</t>
  </si>
  <si>
    <t xml:space="preserve">*( Mata Kuliah Pilihan </t>
  </si>
  <si>
    <t>Kuliah Kerja Nyata Mahasiswa (K2NM)</t>
  </si>
  <si>
    <t>Magang</t>
  </si>
  <si>
    <t>Kolokium</t>
  </si>
  <si>
    <t>Seminar Hasil</t>
  </si>
  <si>
    <t>Komprehensif</t>
  </si>
  <si>
    <t>Skripsi</t>
  </si>
  <si>
    <t xml:space="preserve">NIM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</si>
</sst>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2" fontId="1" fillId="0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/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0</xdr:row>
          <xdr:rowOff>38100</xdr:rowOff>
        </xdr:from>
        <xdr:to>
          <xdr:col>7</xdr:col>
          <xdr:colOff>596900</xdr:colOff>
          <xdr:row>9</xdr:row>
          <xdr:rowOff>69850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I163"/>
  <sheetViews>
    <sheetView tabSelected="1" view="pageLayout" topLeftCell="A137" zoomScaleNormal="100" workbookViewId="0">
      <selection activeCell="F154" sqref="F154"/>
    </sheetView>
  </sheetViews>
  <sheetFormatPr defaultRowHeight="12.5" x14ac:dyDescent="0.25"/>
  <cols>
    <col min="3" max="3" width="20.90625" customWidth="1"/>
    <col min="5" max="5" width="9.7265625" customWidth="1"/>
    <col min="7" max="7" width="15.81640625" customWidth="1"/>
    <col min="8" max="8" width="14.7265625" customWidth="1"/>
  </cols>
  <sheetData>
    <row r="9" spans="1:9" ht="13" x14ac:dyDescent="0.25">
      <c r="A9" s="2"/>
      <c r="B9" s="3"/>
      <c r="C9" s="3"/>
      <c r="D9" s="3"/>
      <c r="E9" s="3"/>
      <c r="F9" s="3"/>
      <c r="G9" s="3"/>
      <c r="H9" s="3"/>
      <c r="I9" s="1"/>
    </row>
    <row r="10" spans="1:9" ht="13" x14ac:dyDescent="0.25">
      <c r="A10" s="2"/>
      <c r="B10" s="39" t="s">
        <v>21</v>
      </c>
      <c r="C10" s="39"/>
      <c r="D10" s="39"/>
      <c r="E10" s="39"/>
      <c r="F10" s="39"/>
      <c r="G10" s="39"/>
      <c r="H10" s="39"/>
      <c r="I10" s="3"/>
    </row>
    <row r="11" spans="1:9" ht="13" x14ac:dyDescent="0.25">
      <c r="A11" s="2"/>
      <c r="B11" s="3"/>
      <c r="C11" s="3"/>
      <c r="D11" s="3"/>
      <c r="E11" s="3"/>
      <c r="F11" s="3"/>
      <c r="G11" s="3"/>
      <c r="H11" s="3"/>
      <c r="I11" s="1"/>
    </row>
    <row r="12" spans="1:9" ht="13" x14ac:dyDescent="0.25">
      <c r="A12" s="2"/>
      <c r="B12" s="3" t="s">
        <v>22</v>
      </c>
      <c r="C12" s="3"/>
      <c r="D12" s="3"/>
      <c r="E12" s="40" t="s">
        <v>28</v>
      </c>
      <c r="F12" s="40"/>
      <c r="G12" s="40"/>
      <c r="H12" s="40"/>
      <c r="I12" s="3"/>
    </row>
    <row r="13" spans="1:9" ht="13" x14ac:dyDescent="0.25">
      <c r="A13" s="2"/>
      <c r="B13" s="40" t="s">
        <v>30</v>
      </c>
      <c r="C13" s="40"/>
      <c r="D13" s="40"/>
      <c r="E13" s="40" t="s">
        <v>28</v>
      </c>
      <c r="F13" s="40"/>
      <c r="G13" s="40"/>
      <c r="H13" s="40"/>
      <c r="I13" s="3"/>
    </row>
    <row r="14" spans="1:9" ht="13" x14ac:dyDescent="0.25">
      <c r="A14" s="2"/>
      <c r="B14" s="40" t="s">
        <v>31</v>
      </c>
      <c r="C14" s="40"/>
      <c r="D14" s="40"/>
      <c r="E14" s="40" t="s">
        <v>24</v>
      </c>
      <c r="F14" s="40"/>
      <c r="G14" s="40"/>
      <c r="H14" s="40"/>
      <c r="I14" s="3"/>
    </row>
    <row r="15" spans="1:9" ht="13" x14ac:dyDescent="0.25">
      <c r="A15" s="2"/>
      <c r="B15" s="29"/>
      <c r="C15" s="29"/>
      <c r="D15" s="29"/>
      <c r="E15" s="29"/>
      <c r="F15" s="29"/>
      <c r="G15" s="29"/>
      <c r="H15" s="29"/>
      <c r="I15" s="29"/>
    </row>
    <row r="16" spans="1:9" ht="13" x14ac:dyDescent="0.25">
      <c r="A16" s="2"/>
      <c r="B16" s="29"/>
      <c r="C16" s="29"/>
      <c r="D16" s="29"/>
      <c r="E16" s="29"/>
      <c r="F16" s="29"/>
      <c r="G16" s="29"/>
      <c r="H16" s="29"/>
      <c r="I16" s="29"/>
    </row>
    <row r="17" spans="1:8" ht="13" x14ac:dyDescent="0.25">
      <c r="A17" s="45" t="s">
        <v>0</v>
      </c>
      <c r="B17" s="45"/>
      <c r="C17" s="2"/>
      <c r="D17" s="2"/>
      <c r="E17" s="2"/>
      <c r="F17" s="2"/>
      <c r="G17" s="2"/>
      <c r="H17" s="5"/>
    </row>
    <row r="18" spans="1:8" x14ac:dyDescent="0.25">
      <c r="A18" s="41" t="s">
        <v>1</v>
      </c>
      <c r="B18" s="41" t="s">
        <v>2</v>
      </c>
      <c r="C18" s="46" t="s">
        <v>3</v>
      </c>
      <c r="D18" s="41" t="s">
        <v>4</v>
      </c>
      <c r="E18" s="41" t="s">
        <v>5</v>
      </c>
      <c r="F18" s="41" t="s">
        <v>6</v>
      </c>
      <c r="G18" s="42" t="s">
        <v>25</v>
      </c>
      <c r="H18" s="41" t="s">
        <v>8</v>
      </c>
    </row>
    <row r="19" spans="1:8" x14ac:dyDescent="0.25">
      <c r="A19" s="41"/>
      <c r="B19" s="41"/>
      <c r="C19" s="47"/>
      <c r="D19" s="41"/>
      <c r="E19" s="41"/>
      <c r="F19" s="41"/>
      <c r="G19" s="42"/>
      <c r="H19" s="41"/>
    </row>
    <row r="20" spans="1:8" x14ac:dyDescent="0.25">
      <c r="A20" s="12">
        <v>1</v>
      </c>
      <c r="B20" s="9"/>
      <c r="C20" s="30" t="s">
        <v>38</v>
      </c>
      <c r="D20" s="9">
        <v>2</v>
      </c>
      <c r="E20" s="12"/>
      <c r="F20" s="13"/>
      <c r="G20" s="12">
        <f t="shared" ref="G20:G27" si="0">IF(F20="A",D20*4,IF(F20="B",D20*3,IF(F20="C",D20*2,IF(F20="D",D20*1,IF(F20="E",D20*0)))))+IF(F20="A-",D20*3.5,IF(F20="B+",D20*3.25,IF(F20="B-",D20*2.75,IF(F20="C+",D20*2.25,IF(F20="C-",D20*1.75)))))</f>
        <v>0</v>
      </c>
      <c r="H20" s="12"/>
    </row>
    <row r="21" spans="1:8" x14ac:dyDescent="0.25">
      <c r="A21" s="12">
        <v>2</v>
      </c>
      <c r="B21" s="9"/>
      <c r="C21" s="30" t="s">
        <v>37</v>
      </c>
      <c r="D21" s="9">
        <v>2</v>
      </c>
      <c r="E21" s="12"/>
      <c r="F21" s="13"/>
      <c r="G21" s="12">
        <f t="shared" si="0"/>
        <v>0</v>
      </c>
      <c r="H21" s="12"/>
    </row>
    <row r="22" spans="1:8" x14ac:dyDescent="0.25">
      <c r="A22" s="12">
        <v>3</v>
      </c>
      <c r="B22" s="9"/>
      <c r="C22" s="30" t="s">
        <v>36</v>
      </c>
      <c r="D22" s="9">
        <v>2</v>
      </c>
      <c r="E22" s="12"/>
      <c r="F22" s="13"/>
      <c r="G22" s="12">
        <f t="shared" si="0"/>
        <v>0</v>
      </c>
      <c r="H22" s="12"/>
    </row>
    <row r="23" spans="1:8" x14ac:dyDescent="0.25">
      <c r="A23" s="12">
        <v>4</v>
      </c>
      <c r="B23" s="9"/>
      <c r="C23" s="30" t="s">
        <v>39</v>
      </c>
      <c r="D23" s="9">
        <v>3</v>
      </c>
      <c r="E23" s="12"/>
      <c r="F23" s="13"/>
      <c r="G23" s="12">
        <f t="shared" si="0"/>
        <v>0</v>
      </c>
      <c r="H23" s="12"/>
    </row>
    <row r="24" spans="1:8" x14ac:dyDescent="0.25">
      <c r="A24" s="12">
        <v>5</v>
      </c>
      <c r="B24" s="9"/>
      <c r="C24" s="30" t="s">
        <v>40</v>
      </c>
      <c r="D24" s="9">
        <v>2</v>
      </c>
      <c r="E24" s="12"/>
      <c r="F24" s="13"/>
      <c r="G24" s="12">
        <f t="shared" si="0"/>
        <v>0</v>
      </c>
      <c r="H24" s="12"/>
    </row>
    <row r="25" spans="1:8" x14ac:dyDescent="0.25">
      <c r="A25" s="12">
        <v>6</v>
      </c>
      <c r="B25" s="9"/>
      <c r="C25" s="30" t="s">
        <v>41</v>
      </c>
      <c r="D25" s="9">
        <v>3</v>
      </c>
      <c r="E25" s="12"/>
      <c r="F25" s="13"/>
      <c r="G25" s="12">
        <f t="shared" si="0"/>
        <v>0</v>
      </c>
      <c r="H25" s="12"/>
    </row>
    <row r="26" spans="1:8" ht="14.5" x14ac:dyDescent="0.35">
      <c r="A26" s="12">
        <v>7</v>
      </c>
      <c r="B26" s="14"/>
      <c r="C26" s="30" t="s">
        <v>42</v>
      </c>
      <c r="D26" s="9">
        <v>3</v>
      </c>
      <c r="E26" s="12"/>
      <c r="F26" s="13"/>
      <c r="G26" s="12">
        <f t="shared" si="0"/>
        <v>0</v>
      </c>
      <c r="H26" s="12"/>
    </row>
    <row r="27" spans="1:8" x14ac:dyDescent="0.25">
      <c r="A27" s="12">
        <v>8</v>
      </c>
      <c r="B27" s="15"/>
      <c r="C27" s="15" t="s">
        <v>43</v>
      </c>
      <c r="D27" s="12">
        <v>3</v>
      </c>
      <c r="E27" s="12"/>
      <c r="F27" s="13"/>
      <c r="G27" s="12">
        <f t="shared" si="0"/>
        <v>0</v>
      </c>
      <c r="H27" s="16"/>
    </row>
    <row r="28" spans="1:8" ht="13" x14ac:dyDescent="0.25">
      <c r="A28" s="43" t="s">
        <v>9</v>
      </c>
      <c r="B28" s="43"/>
      <c r="C28" s="43"/>
      <c r="D28" s="11">
        <f>SUM(D20:D27)</f>
        <v>20</v>
      </c>
      <c r="E28" s="43"/>
      <c r="F28" s="43"/>
      <c r="G28" s="11">
        <f>SUM(G20,G21,G22,G23,G24,G25,G26,G27)</f>
        <v>0</v>
      </c>
      <c r="H28" s="41"/>
    </row>
    <row r="29" spans="1:8" ht="13" x14ac:dyDescent="0.25">
      <c r="A29" s="43" t="s">
        <v>10</v>
      </c>
      <c r="B29" s="43"/>
      <c r="C29" s="43"/>
      <c r="D29" s="43"/>
      <c r="E29" s="43"/>
      <c r="F29" s="43"/>
      <c r="G29" s="17">
        <f>G28/D28</f>
        <v>0</v>
      </c>
      <c r="H29" s="41"/>
    </row>
    <row r="30" spans="1:8" x14ac:dyDescent="0.25">
      <c r="A30" s="2"/>
      <c r="B30" s="2"/>
      <c r="C30" s="2"/>
      <c r="D30" s="2"/>
      <c r="E30" s="2"/>
      <c r="F30" s="2"/>
      <c r="G30" s="2"/>
      <c r="H30" s="5"/>
    </row>
    <row r="31" spans="1:8" x14ac:dyDescent="0.25">
      <c r="A31" s="2"/>
      <c r="B31" s="2"/>
      <c r="C31" s="2"/>
      <c r="D31" s="2"/>
      <c r="E31" s="2"/>
      <c r="F31" s="2"/>
      <c r="G31" s="2"/>
      <c r="H31" s="5"/>
    </row>
    <row r="32" spans="1:8" ht="13" x14ac:dyDescent="0.25">
      <c r="A32" s="45" t="s">
        <v>11</v>
      </c>
      <c r="B32" s="45"/>
      <c r="C32" s="2"/>
      <c r="D32" s="2"/>
      <c r="E32" s="2"/>
      <c r="F32" s="2"/>
      <c r="G32" s="2"/>
      <c r="H32" s="5"/>
    </row>
    <row r="33" spans="1:8" x14ac:dyDescent="0.25">
      <c r="A33" s="41" t="s">
        <v>1</v>
      </c>
      <c r="B33" s="41" t="s">
        <v>2</v>
      </c>
      <c r="C33" s="46" t="s">
        <v>3</v>
      </c>
      <c r="D33" s="41" t="s">
        <v>4</v>
      </c>
      <c r="E33" s="41" t="s">
        <v>5</v>
      </c>
      <c r="F33" s="41" t="s">
        <v>6</v>
      </c>
      <c r="G33" s="41" t="s">
        <v>25</v>
      </c>
      <c r="H33" s="41" t="s">
        <v>8</v>
      </c>
    </row>
    <row r="34" spans="1:8" x14ac:dyDescent="0.25">
      <c r="A34" s="41"/>
      <c r="B34" s="41"/>
      <c r="C34" s="47"/>
      <c r="D34" s="41"/>
      <c r="E34" s="41"/>
      <c r="F34" s="41"/>
      <c r="G34" s="41"/>
      <c r="H34" s="41"/>
    </row>
    <row r="35" spans="1:8" x14ac:dyDescent="0.25">
      <c r="A35" s="12">
        <v>1</v>
      </c>
      <c r="B35" s="32"/>
      <c r="C35" s="33" t="s">
        <v>44</v>
      </c>
      <c r="D35" s="31">
        <v>3</v>
      </c>
      <c r="E35" s="12"/>
      <c r="F35" s="13"/>
      <c r="G35" s="12">
        <f t="shared" ref="G35:G42" si="1">IF(F35="A",D35*4,IF(F35="B",D35*3,IF(F35="C",D35*2,IF(F35="D",D35*1,IF(F35="E",D35*0)))))+IF(F35="A-",D35*3.5,IF(F35="B+",D35*3.25,IF(F35="B-",D35*2.75,IF(F35="C+",D35*2.25,IF(F35="C-",D35*1.75)))))</f>
        <v>0</v>
      </c>
      <c r="H35" s="16"/>
    </row>
    <row r="36" spans="1:8" x14ac:dyDescent="0.25">
      <c r="A36" s="12">
        <v>2</v>
      </c>
      <c r="B36" s="16"/>
      <c r="C36" s="33" t="s">
        <v>45</v>
      </c>
      <c r="D36" s="31">
        <v>2</v>
      </c>
      <c r="E36" s="12"/>
      <c r="F36" s="13"/>
      <c r="G36" s="12">
        <f t="shared" si="1"/>
        <v>0</v>
      </c>
      <c r="H36" s="16"/>
    </row>
    <row r="37" spans="1:8" x14ac:dyDescent="0.25">
      <c r="A37" s="12">
        <v>3</v>
      </c>
      <c r="B37" s="16"/>
      <c r="C37" s="33" t="s">
        <v>46</v>
      </c>
      <c r="D37" s="31">
        <v>2</v>
      </c>
      <c r="E37" s="12"/>
      <c r="F37" s="13"/>
      <c r="G37" s="12">
        <f t="shared" si="1"/>
        <v>0</v>
      </c>
      <c r="H37" s="12"/>
    </row>
    <row r="38" spans="1:8" x14ac:dyDescent="0.25">
      <c r="A38" s="12">
        <v>4</v>
      </c>
      <c r="B38" s="32"/>
      <c r="C38" s="33" t="s">
        <v>47</v>
      </c>
      <c r="D38" s="31">
        <v>3</v>
      </c>
      <c r="E38" s="12"/>
      <c r="F38" s="13"/>
      <c r="G38" s="12">
        <f t="shared" si="1"/>
        <v>0</v>
      </c>
      <c r="H38" s="16"/>
    </row>
    <row r="39" spans="1:8" x14ac:dyDescent="0.25">
      <c r="A39" s="12">
        <v>5</v>
      </c>
      <c r="B39" s="16"/>
      <c r="C39" s="33" t="s">
        <v>48</v>
      </c>
      <c r="D39" s="31">
        <v>3</v>
      </c>
      <c r="E39" s="12"/>
      <c r="F39" s="13"/>
      <c r="G39" s="12">
        <f t="shared" si="1"/>
        <v>0</v>
      </c>
      <c r="H39" s="16"/>
    </row>
    <row r="40" spans="1:8" x14ac:dyDescent="0.25">
      <c r="A40" s="12">
        <v>6</v>
      </c>
      <c r="B40" s="16"/>
      <c r="C40" s="33" t="s">
        <v>49</v>
      </c>
      <c r="D40" s="31">
        <v>3</v>
      </c>
      <c r="E40" s="12"/>
      <c r="F40" s="13"/>
      <c r="G40" s="12">
        <f t="shared" si="1"/>
        <v>0</v>
      </c>
      <c r="H40" s="12"/>
    </row>
    <row r="41" spans="1:8" x14ac:dyDescent="0.25">
      <c r="A41" s="12">
        <v>7</v>
      </c>
      <c r="B41" s="15"/>
      <c r="C41" s="15" t="s">
        <v>50</v>
      </c>
      <c r="D41" s="12">
        <v>2</v>
      </c>
      <c r="E41" s="12"/>
      <c r="F41" s="13"/>
      <c r="G41" s="12">
        <f t="shared" si="1"/>
        <v>0</v>
      </c>
      <c r="H41" s="12"/>
    </row>
    <row r="42" spans="1:8" ht="25" x14ac:dyDescent="0.25">
      <c r="A42" s="12">
        <v>8</v>
      </c>
      <c r="B42" s="15"/>
      <c r="C42" s="15" t="s">
        <v>51</v>
      </c>
      <c r="D42" s="12">
        <v>3</v>
      </c>
      <c r="E42" s="12"/>
      <c r="F42" s="13"/>
      <c r="G42" s="12">
        <f t="shared" si="1"/>
        <v>0</v>
      </c>
      <c r="H42" s="12"/>
    </row>
    <row r="43" spans="1:8" ht="13" x14ac:dyDescent="0.25">
      <c r="A43" s="43" t="s">
        <v>9</v>
      </c>
      <c r="B43" s="43"/>
      <c r="C43" s="43"/>
      <c r="D43" s="11">
        <f>SUM(D35,D36,D37,D38,D39,D40,D41,D42)</f>
        <v>21</v>
      </c>
      <c r="E43" s="43"/>
      <c r="F43" s="43"/>
      <c r="G43" s="11">
        <f>SUM(G35,G36,G37,G38,G39,G40,G41,G42)</f>
        <v>0</v>
      </c>
      <c r="H43" s="41"/>
    </row>
    <row r="44" spans="1:8" ht="13" x14ac:dyDescent="0.25">
      <c r="A44" s="43" t="s">
        <v>10</v>
      </c>
      <c r="B44" s="43"/>
      <c r="C44" s="43"/>
      <c r="D44" s="43"/>
      <c r="E44" s="43"/>
      <c r="F44" s="43"/>
      <c r="G44" s="17">
        <f>G43/D43</f>
        <v>0</v>
      </c>
      <c r="H44" s="41"/>
    </row>
    <row r="45" spans="1:8" x14ac:dyDescent="0.25">
      <c r="A45" s="2"/>
      <c r="B45" s="2"/>
      <c r="C45" s="2"/>
      <c r="D45" s="2"/>
      <c r="E45" s="2"/>
      <c r="F45" s="2"/>
      <c r="G45" s="2"/>
      <c r="H45" s="5"/>
    </row>
    <row r="46" spans="1:8" ht="13" x14ac:dyDescent="0.25">
      <c r="A46" s="45" t="s">
        <v>12</v>
      </c>
      <c r="B46" s="45"/>
      <c r="C46" s="2"/>
      <c r="D46" s="2"/>
      <c r="E46" s="2"/>
      <c r="F46" s="2"/>
      <c r="G46" s="2"/>
      <c r="H46" s="5"/>
    </row>
    <row r="47" spans="1:8" x14ac:dyDescent="0.25">
      <c r="A47" s="41" t="s">
        <v>1</v>
      </c>
      <c r="B47" s="41" t="s">
        <v>2</v>
      </c>
      <c r="C47" s="46" t="s">
        <v>3</v>
      </c>
      <c r="D47" s="41" t="s">
        <v>4</v>
      </c>
      <c r="E47" s="41" t="s">
        <v>5</v>
      </c>
      <c r="F47" s="41" t="s">
        <v>6</v>
      </c>
      <c r="G47" s="41" t="s">
        <v>25</v>
      </c>
      <c r="H47" s="41" t="s">
        <v>8</v>
      </c>
    </row>
    <row r="48" spans="1:8" x14ac:dyDescent="0.25">
      <c r="A48" s="41"/>
      <c r="B48" s="41"/>
      <c r="C48" s="47"/>
      <c r="D48" s="41"/>
      <c r="E48" s="41"/>
      <c r="F48" s="41"/>
      <c r="G48" s="41"/>
      <c r="H48" s="41"/>
    </row>
    <row r="49" spans="1:8" x14ac:dyDescent="0.25">
      <c r="A49" s="12">
        <v>1</v>
      </c>
      <c r="B49" s="9"/>
      <c r="C49" s="30" t="s">
        <v>52</v>
      </c>
      <c r="D49" s="9">
        <v>3</v>
      </c>
      <c r="E49" s="12"/>
      <c r="F49" s="13"/>
      <c r="G49" s="12">
        <f t="shared" ref="G49:G55" si="2">IF(F49="A",D49*4,IF(F49="B",D49*3,IF(F49="C",D49*2,IF(F49="D",D49*1,IF(F49="E",D49*0)))))+IF(F49="A-",D49*3.5,IF(F49="B+",D49*3.25,IF(F49="B-",D49*2.75,IF(F49="C+",D49*2.25,IF(F49="C-",D49*1.75)))))</f>
        <v>0</v>
      </c>
      <c r="H49" s="16"/>
    </row>
    <row r="50" spans="1:8" x14ac:dyDescent="0.25">
      <c r="A50" s="12">
        <v>2</v>
      </c>
      <c r="B50" s="9"/>
      <c r="C50" s="30" t="s">
        <v>53</v>
      </c>
      <c r="D50" s="9">
        <v>3</v>
      </c>
      <c r="E50" s="12"/>
      <c r="F50" s="13"/>
      <c r="G50" s="12">
        <f t="shared" si="2"/>
        <v>0</v>
      </c>
      <c r="H50" s="12"/>
    </row>
    <row r="51" spans="1:8" x14ac:dyDescent="0.25">
      <c r="A51" s="12">
        <v>3</v>
      </c>
      <c r="B51" s="9"/>
      <c r="C51" s="30" t="s">
        <v>54</v>
      </c>
      <c r="D51" s="9">
        <v>3</v>
      </c>
      <c r="E51" s="12"/>
      <c r="F51" s="13"/>
      <c r="G51" s="12">
        <f t="shared" si="2"/>
        <v>0</v>
      </c>
      <c r="H51" s="16"/>
    </row>
    <row r="52" spans="1:8" ht="26" x14ac:dyDescent="0.35">
      <c r="A52" s="12">
        <v>4</v>
      </c>
      <c r="B52" s="19"/>
      <c r="C52" s="34" t="s">
        <v>55</v>
      </c>
      <c r="D52" s="36">
        <v>3</v>
      </c>
      <c r="E52" s="12"/>
      <c r="F52" s="13"/>
      <c r="G52" s="12">
        <f t="shared" si="2"/>
        <v>0</v>
      </c>
      <c r="H52" s="16"/>
    </row>
    <row r="53" spans="1:8" ht="26" x14ac:dyDescent="0.35">
      <c r="A53" s="12">
        <v>5</v>
      </c>
      <c r="B53" s="19"/>
      <c r="C53" s="34" t="s">
        <v>56</v>
      </c>
      <c r="D53" s="36">
        <v>2</v>
      </c>
      <c r="E53" s="12"/>
      <c r="F53" s="13"/>
      <c r="G53" s="12">
        <f t="shared" si="2"/>
        <v>0</v>
      </c>
      <c r="H53" s="12"/>
    </row>
    <row r="54" spans="1:8" ht="26" x14ac:dyDescent="0.35">
      <c r="A54" s="12">
        <v>6</v>
      </c>
      <c r="B54" s="19"/>
      <c r="C54" s="35" t="s">
        <v>57</v>
      </c>
      <c r="D54" s="36">
        <v>3</v>
      </c>
      <c r="E54" s="12"/>
      <c r="F54" s="13"/>
      <c r="G54" s="12">
        <f t="shared" si="2"/>
        <v>0</v>
      </c>
      <c r="H54" s="12"/>
    </row>
    <row r="55" spans="1:8" x14ac:dyDescent="0.25">
      <c r="A55" s="12">
        <v>7</v>
      </c>
      <c r="B55" s="20"/>
      <c r="C55" s="33" t="s">
        <v>58</v>
      </c>
      <c r="D55" s="9">
        <v>3</v>
      </c>
      <c r="E55" s="12"/>
      <c r="F55" s="13"/>
      <c r="G55" s="12">
        <f t="shared" si="2"/>
        <v>0</v>
      </c>
      <c r="H55" s="12"/>
    </row>
    <row r="56" spans="1:8" x14ac:dyDescent="0.25">
      <c r="A56" s="12">
        <v>8</v>
      </c>
      <c r="B56" s="22"/>
      <c r="C56" s="23"/>
      <c r="D56" s="12"/>
      <c r="E56" s="12"/>
      <c r="F56" s="13"/>
      <c r="G56" s="12"/>
      <c r="H56" s="12"/>
    </row>
    <row r="57" spans="1:8" ht="13" x14ac:dyDescent="0.25">
      <c r="A57" s="43" t="s">
        <v>9</v>
      </c>
      <c r="B57" s="43"/>
      <c r="C57" s="43"/>
      <c r="D57" s="21">
        <f>SUM(D49,D50,D51,D52,D53,D54,D55)</f>
        <v>20</v>
      </c>
      <c r="E57" s="43"/>
      <c r="F57" s="43"/>
      <c r="G57" s="21">
        <f>SUM(G49,G50,G51,G52,G53,G54,G55)</f>
        <v>0</v>
      </c>
      <c r="H57" s="41"/>
    </row>
    <row r="58" spans="1:8" ht="13" x14ac:dyDescent="0.25">
      <c r="A58" s="43" t="s">
        <v>10</v>
      </c>
      <c r="B58" s="43"/>
      <c r="C58" s="43"/>
      <c r="D58" s="43"/>
      <c r="E58" s="43"/>
      <c r="F58" s="43"/>
      <c r="G58" s="17">
        <f>G57/D57</f>
        <v>0</v>
      </c>
      <c r="H58" s="41"/>
    </row>
    <row r="59" spans="1:8" ht="13" x14ac:dyDescent="0.25">
      <c r="A59" s="45" t="s">
        <v>13</v>
      </c>
      <c r="B59" s="45"/>
      <c r="C59" s="2"/>
      <c r="D59" s="2"/>
      <c r="E59" s="2"/>
      <c r="F59" s="2"/>
      <c r="G59" s="2"/>
      <c r="H59" s="5"/>
    </row>
    <row r="60" spans="1:8" x14ac:dyDescent="0.25">
      <c r="A60" s="44" t="s">
        <v>1</v>
      </c>
      <c r="B60" s="44" t="s">
        <v>2</v>
      </c>
      <c r="C60" s="46" t="s">
        <v>3</v>
      </c>
      <c r="D60" s="44" t="s">
        <v>4</v>
      </c>
      <c r="E60" s="44" t="s">
        <v>5</v>
      </c>
      <c r="F60" s="44" t="s">
        <v>6</v>
      </c>
      <c r="G60" s="44" t="s">
        <v>25</v>
      </c>
      <c r="H60" s="44" t="s">
        <v>8</v>
      </c>
    </row>
    <row r="61" spans="1:8" x14ac:dyDescent="0.25">
      <c r="A61" s="44"/>
      <c r="B61" s="44"/>
      <c r="C61" s="47"/>
      <c r="D61" s="44"/>
      <c r="E61" s="44"/>
      <c r="F61" s="44"/>
      <c r="G61" s="44"/>
      <c r="H61" s="44"/>
    </row>
    <row r="62" spans="1:8" x14ac:dyDescent="0.25">
      <c r="A62" s="12">
        <v>1</v>
      </c>
      <c r="B62" s="18"/>
      <c r="C62" s="30" t="s">
        <v>59</v>
      </c>
      <c r="D62" s="9">
        <v>3</v>
      </c>
      <c r="E62" s="12"/>
      <c r="F62" s="12"/>
      <c r="G62" s="12">
        <f t="shared" ref="G62:G69" si="3">IF(F62="A",D62*4,IF(F62="B",D62*3,IF(F62="C",D62*2,IF(F62="D",D62*1,IF(F62="E",D62*0)))))+IF(F62="A-",D62*3.5,IF(F62="B+",D62*3.25,IF(F62="B-",D62*2.75,IF(F62="C+",D62*2.25,IF(F62="C-",D62*1.75)))))</f>
        <v>0</v>
      </c>
      <c r="H62" s="16"/>
    </row>
    <row r="63" spans="1:8" x14ac:dyDescent="0.25">
      <c r="A63" s="12">
        <v>2</v>
      </c>
      <c r="B63" s="18"/>
      <c r="C63" s="30" t="s">
        <v>60</v>
      </c>
      <c r="D63" s="9">
        <v>3</v>
      </c>
      <c r="E63" s="12"/>
      <c r="F63" s="12"/>
      <c r="G63" s="12">
        <f t="shared" si="3"/>
        <v>0</v>
      </c>
      <c r="H63" s="12"/>
    </row>
    <row r="64" spans="1:8" x14ac:dyDescent="0.25">
      <c r="A64" s="12">
        <v>3</v>
      </c>
      <c r="B64" s="18"/>
      <c r="C64" s="30" t="s">
        <v>61</v>
      </c>
      <c r="D64" s="9">
        <v>3</v>
      </c>
      <c r="E64" s="12"/>
      <c r="F64" s="12"/>
      <c r="G64" s="12">
        <f t="shared" si="3"/>
        <v>0</v>
      </c>
      <c r="H64" s="12"/>
    </row>
    <row r="65" spans="1:8" x14ac:dyDescent="0.25">
      <c r="A65" s="12">
        <v>4</v>
      </c>
      <c r="B65" s="18"/>
      <c r="C65" s="30" t="s">
        <v>62</v>
      </c>
      <c r="D65" s="9">
        <v>3</v>
      </c>
      <c r="E65" s="12"/>
      <c r="F65" s="12"/>
      <c r="G65" s="12">
        <f t="shared" si="3"/>
        <v>0</v>
      </c>
      <c r="H65" s="12"/>
    </row>
    <row r="66" spans="1:8" x14ac:dyDescent="0.25">
      <c r="A66" s="12">
        <v>5</v>
      </c>
      <c r="B66" s="18"/>
      <c r="C66" s="30" t="s">
        <v>63</v>
      </c>
      <c r="D66" s="9">
        <v>3</v>
      </c>
      <c r="E66" s="12"/>
      <c r="F66" s="12"/>
      <c r="G66" s="12">
        <f t="shared" si="3"/>
        <v>0</v>
      </c>
      <c r="H66" s="12"/>
    </row>
    <row r="67" spans="1:8" x14ac:dyDescent="0.25">
      <c r="A67" s="12">
        <v>6</v>
      </c>
      <c r="B67" s="18"/>
      <c r="C67" s="30" t="s">
        <v>64</v>
      </c>
      <c r="D67" s="9">
        <v>3</v>
      </c>
      <c r="E67" s="12"/>
      <c r="F67" s="12"/>
      <c r="G67" s="12">
        <f t="shared" si="3"/>
        <v>0</v>
      </c>
      <c r="H67" s="12"/>
    </row>
    <row r="68" spans="1:8" x14ac:dyDescent="0.25">
      <c r="A68" s="12">
        <v>7</v>
      </c>
      <c r="B68" s="18"/>
      <c r="C68" s="34" t="s">
        <v>65</v>
      </c>
      <c r="D68" s="9">
        <v>3</v>
      </c>
      <c r="E68" s="12"/>
      <c r="F68" s="12"/>
      <c r="G68" s="12">
        <f t="shared" si="3"/>
        <v>0</v>
      </c>
      <c r="H68" s="12"/>
    </row>
    <row r="69" spans="1:8" x14ac:dyDescent="0.25">
      <c r="A69" s="12">
        <v>8</v>
      </c>
      <c r="B69" s="15"/>
      <c r="C69" s="15"/>
      <c r="D69" s="12"/>
      <c r="E69" s="12"/>
      <c r="F69" s="12"/>
      <c r="G69" s="12">
        <f t="shared" si="3"/>
        <v>0</v>
      </c>
      <c r="H69" s="12"/>
    </row>
    <row r="70" spans="1:8" x14ac:dyDescent="0.25">
      <c r="A70" s="48" t="s">
        <v>9</v>
      </c>
      <c r="B70" s="48"/>
      <c r="C70" s="48"/>
      <c r="D70" s="24">
        <f>SUM(D62,D63,D64,D65,D66,D67,D68,D69)</f>
        <v>21</v>
      </c>
      <c r="E70" s="48"/>
      <c r="F70" s="48"/>
      <c r="G70" s="24">
        <f>SUM(G62,G63,G64,G65,G66,G67,G68,G69)</f>
        <v>0</v>
      </c>
      <c r="H70" s="44"/>
    </row>
    <row r="71" spans="1:8" x14ac:dyDescent="0.25">
      <c r="A71" s="48" t="s">
        <v>10</v>
      </c>
      <c r="B71" s="48"/>
      <c r="C71" s="48"/>
      <c r="D71" s="48"/>
      <c r="E71" s="48"/>
      <c r="F71" s="48"/>
      <c r="G71" s="26">
        <f>G70/D70</f>
        <v>0</v>
      </c>
      <c r="H71" s="44"/>
    </row>
    <row r="72" spans="1:8" x14ac:dyDescent="0.25">
      <c r="A72" s="2"/>
      <c r="B72" s="2"/>
      <c r="C72" s="2"/>
      <c r="D72" s="2"/>
      <c r="E72" s="2"/>
      <c r="F72" s="2"/>
      <c r="G72" s="2"/>
      <c r="H72" s="5"/>
    </row>
    <row r="73" spans="1:8" x14ac:dyDescent="0.25">
      <c r="A73" s="2"/>
      <c r="B73" s="2"/>
      <c r="C73" s="2"/>
      <c r="D73" s="2"/>
      <c r="E73" s="2"/>
      <c r="F73" s="2"/>
      <c r="G73" s="2"/>
      <c r="H73" s="5"/>
    </row>
    <row r="74" spans="1:8" ht="13" x14ac:dyDescent="0.25">
      <c r="A74" s="45" t="s">
        <v>14</v>
      </c>
      <c r="B74" s="45"/>
      <c r="C74" s="2"/>
      <c r="D74" s="2"/>
      <c r="E74" s="2"/>
      <c r="F74" s="2"/>
      <c r="G74" s="2"/>
      <c r="H74" s="5"/>
    </row>
    <row r="75" spans="1:8" x14ac:dyDescent="0.25">
      <c r="A75" s="44" t="s">
        <v>1</v>
      </c>
      <c r="B75" s="44" t="s">
        <v>2</v>
      </c>
      <c r="C75" s="46" t="s">
        <v>3</v>
      </c>
      <c r="D75" s="44" t="s">
        <v>4</v>
      </c>
      <c r="E75" s="44" t="s">
        <v>5</v>
      </c>
      <c r="F75" s="44" t="s">
        <v>6</v>
      </c>
      <c r="G75" s="44" t="s">
        <v>7</v>
      </c>
      <c r="H75" s="44" t="s">
        <v>8</v>
      </c>
    </row>
    <row r="76" spans="1:8" x14ac:dyDescent="0.25">
      <c r="A76" s="44"/>
      <c r="B76" s="44"/>
      <c r="C76" s="47"/>
      <c r="D76" s="44"/>
      <c r="E76" s="44"/>
      <c r="F76" s="44"/>
      <c r="G76" s="44"/>
      <c r="H76" s="44"/>
    </row>
    <row r="77" spans="1:8" x14ac:dyDescent="0.25">
      <c r="A77" s="12">
        <v>1</v>
      </c>
      <c r="B77" s="9"/>
      <c r="C77" s="37" t="s">
        <v>66</v>
      </c>
      <c r="D77" s="9">
        <v>3</v>
      </c>
      <c r="E77" s="12"/>
      <c r="F77" s="12"/>
      <c r="G77" s="12">
        <f t="shared" ref="G77:G84" si="4">IF(F77="A",D77*4,IF(F77="B",D77*3,IF(F77="C",D77*2,IF(F77="D",D77*1,IF(F77="E",D77*0)))))+IF(F77="A-",D77*3.5,IF(F77="B+",D77*3.25,IF(F77="B-",D77*2.75,IF(F77="C+",D77*2.25,IF(F77="C-",D77*1.75)))))</f>
        <v>0</v>
      </c>
      <c r="H77" s="12"/>
    </row>
    <row r="78" spans="1:8" ht="14.5" x14ac:dyDescent="0.35">
      <c r="A78" s="12">
        <v>2</v>
      </c>
      <c r="B78" s="19"/>
      <c r="C78" s="30" t="s">
        <v>67</v>
      </c>
      <c r="D78" s="9">
        <v>3</v>
      </c>
      <c r="E78" s="12"/>
      <c r="F78" s="12"/>
      <c r="G78" s="12">
        <f t="shared" si="4"/>
        <v>0</v>
      </c>
      <c r="H78" s="12"/>
    </row>
    <row r="79" spans="1:8" ht="14.5" x14ac:dyDescent="0.35">
      <c r="A79" s="12">
        <v>3</v>
      </c>
      <c r="B79" s="19"/>
      <c r="C79" s="30" t="s">
        <v>68</v>
      </c>
      <c r="D79" s="9">
        <v>3</v>
      </c>
      <c r="E79" s="12"/>
      <c r="F79" s="12"/>
      <c r="G79" s="12">
        <f t="shared" si="4"/>
        <v>0</v>
      </c>
      <c r="H79" s="12"/>
    </row>
    <row r="80" spans="1:8" ht="14.5" x14ac:dyDescent="0.35">
      <c r="A80" s="12">
        <v>4</v>
      </c>
      <c r="B80" s="19"/>
      <c r="C80" s="30" t="s">
        <v>69</v>
      </c>
      <c r="D80" s="9">
        <v>3</v>
      </c>
      <c r="E80" s="12"/>
      <c r="F80" s="12"/>
      <c r="G80" s="12">
        <f t="shared" si="4"/>
        <v>0</v>
      </c>
      <c r="H80" s="12"/>
    </row>
    <row r="81" spans="1:8" ht="14.5" x14ac:dyDescent="0.35">
      <c r="A81" s="12">
        <v>5</v>
      </c>
      <c r="B81" s="19"/>
      <c r="C81" s="33" t="s">
        <v>70</v>
      </c>
      <c r="D81" s="9">
        <v>3</v>
      </c>
      <c r="E81" s="12"/>
      <c r="F81" s="12"/>
      <c r="G81" s="12">
        <f t="shared" si="4"/>
        <v>0</v>
      </c>
      <c r="H81" s="12"/>
    </row>
    <row r="82" spans="1:8" x14ac:dyDescent="0.25">
      <c r="A82" s="12">
        <v>6</v>
      </c>
      <c r="B82" s="15"/>
      <c r="C82" s="15" t="s">
        <v>71</v>
      </c>
      <c r="D82" s="12">
        <v>3</v>
      </c>
      <c r="E82" s="12"/>
      <c r="F82" s="12"/>
      <c r="G82" s="12">
        <f t="shared" si="4"/>
        <v>0</v>
      </c>
      <c r="H82" s="12"/>
    </row>
    <row r="83" spans="1:8" x14ac:dyDescent="0.25">
      <c r="A83" s="12">
        <v>7</v>
      </c>
      <c r="B83" s="15"/>
      <c r="C83" s="15"/>
      <c r="D83" s="12"/>
      <c r="E83" s="12"/>
      <c r="F83" s="12"/>
      <c r="G83" s="12">
        <f t="shared" si="4"/>
        <v>0</v>
      </c>
      <c r="H83" s="12"/>
    </row>
    <row r="84" spans="1:8" x14ac:dyDescent="0.25">
      <c r="A84" s="12">
        <v>8</v>
      </c>
      <c r="B84" s="15"/>
      <c r="C84" s="15"/>
      <c r="D84" s="12"/>
      <c r="E84" s="12"/>
      <c r="F84" s="12"/>
      <c r="G84" s="12">
        <f t="shared" si="4"/>
        <v>0</v>
      </c>
      <c r="H84" s="12"/>
    </row>
    <row r="85" spans="1:8" x14ac:dyDescent="0.25">
      <c r="A85" s="48" t="s">
        <v>9</v>
      </c>
      <c r="B85" s="48"/>
      <c r="C85" s="48"/>
      <c r="D85" s="24">
        <f>SUM(D77,D78,D79,D80,D81,D82,D83,D84)</f>
        <v>18</v>
      </c>
      <c r="E85" s="48"/>
      <c r="F85" s="48"/>
      <c r="G85" s="27">
        <f>SUM(G77:G84)</f>
        <v>0</v>
      </c>
      <c r="H85" s="44"/>
    </row>
    <row r="86" spans="1:8" x14ac:dyDescent="0.25">
      <c r="A86" s="48" t="s">
        <v>10</v>
      </c>
      <c r="B86" s="48"/>
      <c r="C86" s="48"/>
      <c r="D86" s="48"/>
      <c r="E86" s="48"/>
      <c r="F86" s="48"/>
      <c r="G86" s="26">
        <f>G85/D85</f>
        <v>0</v>
      </c>
      <c r="H86" s="44"/>
    </row>
    <row r="87" spans="1:8" x14ac:dyDescent="0.25">
      <c r="A87" s="2"/>
      <c r="B87" s="2"/>
      <c r="C87" s="2"/>
      <c r="D87" s="2"/>
      <c r="E87" s="2"/>
      <c r="F87" s="2"/>
      <c r="G87" s="2"/>
      <c r="H87" s="5"/>
    </row>
    <row r="88" spans="1:8" ht="13" x14ac:dyDescent="0.25">
      <c r="A88" s="45" t="s">
        <v>15</v>
      </c>
      <c r="B88" s="45"/>
      <c r="C88" s="2"/>
      <c r="D88" s="2"/>
      <c r="E88" s="2"/>
      <c r="F88" s="2"/>
      <c r="G88" s="2"/>
      <c r="H88" s="5"/>
    </row>
    <row r="89" spans="1:8" x14ac:dyDescent="0.25">
      <c r="A89" s="44" t="s">
        <v>1</v>
      </c>
      <c r="B89" s="44" t="s">
        <v>2</v>
      </c>
      <c r="C89" s="46" t="s">
        <v>3</v>
      </c>
      <c r="D89" s="44" t="s">
        <v>4</v>
      </c>
      <c r="E89" s="44" t="s">
        <v>5</v>
      </c>
      <c r="F89" s="44" t="s">
        <v>6</v>
      </c>
      <c r="G89" s="44" t="s">
        <v>25</v>
      </c>
      <c r="H89" s="44" t="s">
        <v>8</v>
      </c>
    </row>
    <row r="90" spans="1:8" x14ac:dyDescent="0.25">
      <c r="A90" s="44"/>
      <c r="B90" s="44"/>
      <c r="C90" s="47"/>
      <c r="D90" s="44"/>
      <c r="E90" s="44"/>
      <c r="F90" s="44"/>
      <c r="G90" s="44"/>
      <c r="H90" s="44"/>
    </row>
    <row r="91" spans="1:8" x14ac:dyDescent="0.25">
      <c r="A91" s="12">
        <v>1</v>
      </c>
      <c r="B91" s="10"/>
      <c r="C91" s="30" t="s">
        <v>72</v>
      </c>
      <c r="D91" s="9">
        <v>3</v>
      </c>
      <c r="E91" s="12"/>
      <c r="F91" s="12"/>
      <c r="G91" s="12">
        <f t="shared" ref="G91:G98" si="5">IF(F91="A",D91*4,IF(F91="B",D91*3,IF(F91="C",D91*2,IF(F91="D",D91*1,IF(F91="E",D91*0)))))+IF(F91="A-",D91*3.5,IF(F91="B+",D91*3.25,IF(F91="B-",D91*2.75,IF(F91="C+",D91*2.25,IF(F91="C-",D91*1.75)))))</f>
        <v>0</v>
      </c>
      <c r="H91" s="12"/>
    </row>
    <row r="92" spans="1:8" x14ac:dyDescent="0.25">
      <c r="A92" s="12">
        <v>2</v>
      </c>
      <c r="B92" s="10"/>
      <c r="C92" s="30" t="s">
        <v>73</v>
      </c>
      <c r="D92" s="9">
        <v>3</v>
      </c>
      <c r="E92" s="12"/>
      <c r="F92" s="12"/>
      <c r="G92" s="12">
        <f t="shared" si="5"/>
        <v>0</v>
      </c>
      <c r="H92" s="12"/>
    </row>
    <row r="93" spans="1:8" ht="25" x14ac:dyDescent="0.25">
      <c r="A93" s="12">
        <v>3</v>
      </c>
      <c r="B93" s="10"/>
      <c r="C93" s="34" t="s">
        <v>74</v>
      </c>
      <c r="D93" s="9">
        <v>3</v>
      </c>
      <c r="E93" s="12"/>
      <c r="F93" s="12"/>
      <c r="G93" s="12">
        <f t="shared" si="5"/>
        <v>0</v>
      </c>
      <c r="H93" s="12"/>
    </row>
    <row r="94" spans="1:8" ht="25" x14ac:dyDescent="0.25">
      <c r="A94" s="12">
        <v>4</v>
      </c>
      <c r="B94" s="10"/>
      <c r="C94" s="34" t="s">
        <v>75</v>
      </c>
      <c r="D94" s="9">
        <v>3</v>
      </c>
      <c r="E94" s="12"/>
      <c r="F94" s="12"/>
      <c r="G94" s="12">
        <f t="shared" si="5"/>
        <v>0</v>
      </c>
      <c r="H94" s="12"/>
    </row>
    <row r="95" spans="1:8" x14ac:dyDescent="0.25">
      <c r="A95" s="12">
        <v>5</v>
      </c>
      <c r="B95" s="10"/>
      <c r="C95" s="30" t="s">
        <v>76</v>
      </c>
      <c r="D95" s="9">
        <v>3</v>
      </c>
      <c r="E95" s="12"/>
      <c r="F95" s="12"/>
      <c r="G95" s="12">
        <f t="shared" si="5"/>
        <v>0</v>
      </c>
      <c r="H95" s="12"/>
    </row>
    <row r="96" spans="1:8" ht="37.5" x14ac:dyDescent="0.25">
      <c r="A96" s="12">
        <v>6</v>
      </c>
      <c r="B96" s="18"/>
      <c r="C96" s="34" t="s">
        <v>77</v>
      </c>
      <c r="D96" s="9">
        <v>3</v>
      </c>
      <c r="E96" s="12"/>
      <c r="F96" s="12"/>
      <c r="G96" s="12">
        <f t="shared" si="5"/>
        <v>0</v>
      </c>
      <c r="H96" s="12"/>
    </row>
    <row r="97" spans="1:8" ht="25" x14ac:dyDescent="0.25">
      <c r="A97" s="12">
        <v>7</v>
      </c>
      <c r="B97" s="18"/>
      <c r="C97" s="34" t="s">
        <v>78</v>
      </c>
      <c r="D97" s="9">
        <v>3</v>
      </c>
      <c r="E97" s="12"/>
      <c r="F97" s="12"/>
      <c r="G97" s="12">
        <f t="shared" si="5"/>
        <v>0</v>
      </c>
      <c r="H97" s="12"/>
    </row>
    <row r="98" spans="1:8" x14ac:dyDescent="0.25">
      <c r="A98" s="12">
        <v>8</v>
      </c>
      <c r="B98" s="18"/>
      <c r="C98" s="34" t="s">
        <v>79</v>
      </c>
      <c r="D98" s="9">
        <v>3</v>
      </c>
      <c r="E98" s="12"/>
      <c r="F98" s="12"/>
      <c r="G98" s="12">
        <f t="shared" si="5"/>
        <v>0</v>
      </c>
      <c r="H98" s="12"/>
    </row>
    <row r="99" spans="1:8" x14ac:dyDescent="0.25">
      <c r="A99" s="48" t="s">
        <v>9</v>
      </c>
      <c r="B99" s="48"/>
      <c r="C99" s="48"/>
      <c r="D99" s="24">
        <f>SUM(D91,D92,D93,D94,D95,D96,D97,D98)</f>
        <v>24</v>
      </c>
      <c r="E99" s="48"/>
      <c r="F99" s="48"/>
      <c r="G99" s="24">
        <f>SUM(G91:G98)</f>
        <v>0</v>
      </c>
      <c r="H99" s="44"/>
    </row>
    <row r="100" spans="1:8" x14ac:dyDescent="0.25">
      <c r="A100" s="48" t="s">
        <v>10</v>
      </c>
      <c r="B100" s="48"/>
      <c r="C100" s="48"/>
      <c r="D100" s="48"/>
      <c r="E100" s="48"/>
      <c r="F100" s="48"/>
      <c r="G100" s="26">
        <f>G99/D99</f>
        <v>0</v>
      </c>
      <c r="H100" s="44"/>
    </row>
    <row r="101" spans="1:8" x14ac:dyDescent="0.25">
      <c r="A101" s="2"/>
      <c r="B101" s="2"/>
      <c r="C101" s="2"/>
      <c r="D101" s="2"/>
      <c r="E101" s="2"/>
      <c r="F101" s="2"/>
      <c r="G101" s="2"/>
      <c r="H101" s="5"/>
    </row>
    <row r="102" spans="1:8" ht="13" x14ac:dyDescent="0.25">
      <c r="A102" s="45" t="s">
        <v>16</v>
      </c>
      <c r="B102" s="45"/>
      <c r="C102" s="2"/>
      <c r="D102" s="2"/>
      <c r="E102" s="2"/>
      <c r="F102" s="2"/>
      <c r="G102" s="2"/>
      <c r="H102" s="5"/>
    </row>
    <row r="103" spans="1:8" x14ac:dyDescent="0.25">
      <c r="A103" s="44" t="s">
        <v>1</v>
      </c>
      <c r="B103" s="44" t="s">
        <v>2</v>
      </c>
      <c r="C103" s="46" t="s">
        <v>3</v>
      </c>
      <c r="D103" s="44" t="s">
        <v>4</v>
      </c>
      <c r="E103" s="44" t="s">
        <v>5</v>
      </c>
      <c r="F103" s="44" t="s">
        <v>6</v>
      </c>
      <c r="G103" s="44" t="s">
        <v>25</v>
      </c>
      <c r="H103" s="44" t="s">
        <v>8</v>
      </c>
    </row>
    <row r="104" spans="1:8" x14ac:dyDescent="0.25">
      <c r="A104" s="44"/>
      <c r="B104" s="44"/>
      <c r="C104" s="47"/>
      <c r="D104" s="44"/>
      <c r="E104" s="44"/>
      <c r="F104" s="44"/>
      <c r="G104" s="44"/>
      <c r="H104" s="44"/>
    </row>
    <row r="105" spans="1:8" ht="14.5" x14ac:dyDescent="0.35">
      <c r="A105" s="12">
        <v>1</v>
      </c>
      <c r="B105" s="19"/>
      <c r="C105" s="30" t="s">
        <v>80</v>
      </c>
      <c r="D105" s="9">
        <v>3</v>
      </c>
      <c r="E105" s="12"/>
      <c r="F105" s="12"/>
      <c r="G105" s="12">
        <f t="shared" ref="G105:G113" si="6">IF(F105="A",D105*4,IF(F105="B",D105*3,IF(F105="C",D105*2,IF(F105="D",D105*1,IF(F105="E",D105*0)))))+IF(F105="A-",D105*3.5,IF(F105="B+",D105*3.25,IF(F105="B-",D105*2.75,IF(F105="C+",D105*2.25,IF(F105="C-",D105*1.75)))))</f>
        <v>0</v>
      </c>
      <c r="H105" s="12"/>
    </row>
    <row r="106" spans="1:8" ht="14.5" x14ac:dyDescent="0.35">
      <c r="A106" s="12">
        <v>2</v>
      </c>
      <c r="B106" s="19"/>
      <c r="C106" s="30" t="s">
        <v>81</v>
      </c>
      <c r="D106" s="9">
        <v>3</v>
      </c>
      <c r="E106" s="12"/>
      <c r="F106" s="12"/>
      <c r="G106" s="12">
        <f t="shared" si="6"/>
        <v>0</v>
      </c>
      <c r="H106" s="12"/>
    </row>
    <row r="107" spans="1:8" ht="25" x14ac:dyDescent="0.25">
      <c r="A107" s="12">
        <v>3</v>
      </c>
      <c r="B107" s="9"/>
      <c r="C107" s="34" t="s">
        <v>82</v>
      </c>
      <c r="D107" s="36">
        <v>3</v>
      </c>
      <c r="E107" s="12"/>
      <c r="F107" s="12"/>
      <c r="G107" s="12">
        <f t="shared" si="6"/>
        <v>0</v>
      </c>
      <c r="H107" s="12"/>
    </row>
    <row r="108" spans="1:8" ht="38.5" x14ac:dyDescent="0.35">
      <c r="A108" s="12">
        <v>4</v>
      </c>
      <c r="B108" s="19"/>
      <c r="C108" s="35" t="s">
        <v>83</v>
      </c>
      <c r="D108" s="36">
        <v>3</v>
      </c>
      <c r="E108" s="12"/>
      <c r="F108" s="12"/>
      <c r="G108" s="12">
        <f t="shared" si="6"/>
        <v>0</v>
      </c>
      <c r="H108" s="12"/>
    </row>
    <row r="109" spans="1:8" ht="26" x14ac:dyDescent="0.35">
      <c r="A109" s="12">
        <v>5</v>
      </c>
      <c r="B109" s="19"/>
      <c r="C109" s="34" t="s">
        <v>84</v>
      </c>
      <c r="D109" s="36">
        <v>3</v>
      </c>
      <c r="E109" s="12"/>
      <c r="F109" s="12"/>
      <c r="G109" s="12">
        <f t="shared" si="6"/>
        <v>0</v>
      </c>
      <c r="H109" s="12"/>
    </row>
    <row r="110" spans="1:8" ht="25" x14ac:dyDescent="0.25">
      <c r="A110" s="12">
        <v>6</v>
      </c>
      <c r="B110" s="15"/>
      <c r="C110" s="15" t="s">
        <v>86</v>
      </c>
      <c r="D110" s="12">
        <v>3</v>
      </c>
      <c r="E110" s="12"/>
      <c r="F110" s="12"/>
      <c r="G110" s="12">
        <f t="shared" si="6"/>
        <v>0</v>
      </c>
      <c r="H110" s="12"/>
    </row>
    <row r="111" spans="1:8" x14ac:dyDescent="0.25">
      <c r="A111" s="12">
        <v>7</v>
      </c>
      <c r="B111" s="15"/>
      <c r="C111" s="15" t="s">
        <v>85</v>
      </c>
      <c r="D111" s="12">
        <v>3</v>
      </c>
      <c r="E111" s="12"/>
      <c r="F111" s="12"/>
      <c r="G111" s="12">
        <f t="shared" si="6"/>
        <v>0</v>
      </c>
      <c r="H111" s="12"/>
    </row>
    <row r="112" spans="1:8" x14ac:dyDescent="0.25">
      <c r="A112" s="12">
        <v>8</v>
      </c>
      <c r="B112" s="15"/>
      <c r="C112" s="15" t="s">
        <v>87</v>
      </c>
      <c r="D112" s="12">
        <v>3</v>
      </c>
      <c r="E112" s="12"/>
      <c r="F112" s="12"/>
      <c r="G112" s="12">
        <f t="shared" si="6"/>
        <v>0</v>
      </c>
      <c r="H112" s="12"/>
    </row>
    <row r="113" spans="1:8" x14ac:dyDescent="0.25">
      <c r="A113" s="12"/>
      <c r="B113" s="15"/>
      <c r="C113" s="15"/>
      <c r="D113" s="12"/>
      <c r="E113" s="12"/>
      <c r="F113" s="12"/>
      <c r="G113" s="12">
        <f t="shared" si="6"/>
        <v>0</v>
      </c>
      <c r="H113" s="12"/>
    </row>
    <row r="114" spans="1:8" x14ac:dyDescent="0.25">
      <c r="A114" s="50" t="s">
        <v>9</v>
      </c>
      <c r="B114" s="50"/>
      <c r="C114" s="50"/>
      <c r="D114" s="24">
        <f>SUM(D105,D106,D107,D108,D109,D110,D111,D112)</f>
        <v>24</v>
      </c>
      <c r="E114" s="25"/>
      <c r="F114" s="25"/>
      <c r="G114" s="24">
        <f>SUM(G105:G112)</f>
        <v>0</v>
      </c>
      <c r="H114" s="44"/>
    </row>
    <row r="115" spans="1:8" x14ac:dyDescent="0.25">
      <c r="A115" s="50" t="s">
        <v>10</v>
      </c>
      <c r="B115" s="50"/>
      <c r="C115" s="50"/>
      <c r="D115" s="50"/>
      <c r="E115" s="50"/>
      <c r="F115" s="50"/>
      <c r="G115" s="26">
        <f>G114/D114</f>
        <v>0</v>
      </c>
      <c r="H115" s="44"/>
    </row>
    <row r="116" spans="1:8" x14ac:dyDescent="0.25">
      <c r="A116" s="38" t="s">
        <v>88</v>
      </c>
      <c r="B116" s="38"/>
      <c r="C116" s="38" t="s">
        <v>91</v>
      </c>
      <c r="D116" s="2"/>
      <c r="E116" s="2"/>
      <c r="F116" s="2"/>
      <c r="G116" s="2"/>
      <c r="H116" s="5"/>
    </row>
    <row r="117" spans="1:8" x14ac:dyDescent="0.25">
      <c r="A117" s="38"/>
      <c r="B117" s="38"/>
      <c r="C117" s="38" t="s">
        <v>89</v>
      </c>
      <c r="D117" s="2"/>
      <c r="E117" s="2"/>
      <c r="F117" s="2"/>
      <c r="G117" s="2"/>
      <c r="H117" s="5"/>
    </row>
    <row r="118" spans="1:8" x14ac:dyDescent="0.25">
      <c r="A118" s="38"/>
      <c r="B118" s="38"/>
      <c r="C118" s="38" t="s">
        <v>90</v>
      </c>
      <c r="D118" s="2"/>
      <c r="E118" s="2"/>
      <c r="F118" s="2"/>
      <c r="G118" s="2"/>
      <c r="H118" s="5"/>
    </row>
    <row r="119" spans="1:8" x14ac:dyDescent="0.25">
      <c r="A119" s="2"/>
      <c r="B119" s="2"/>
      <c r="C119" s="2"/>
      <c r="D119" s="2"/>
      <c r="E119" s="2"/>
      <c r="F119" s="2"/>
      <c r="G119" s="2"/>
      <c r="H119" s="5"/>
    </row>
    <row r="120" spans="1:8" x14ac:dyDescent="0.25">
      <c r="A120" s="2"/>
      <c r="B120" s="2"/>
      <c r="C120" s="2"/>
      <c r="D120" s="2"/>
      <c r="E120" s="2"/>
      <c r="F120" s="2"/>
      <c r="G120" s="2"/>
      <c r="H120" s="5"/>
    </row>
    <row r="121" spans="1:8" x14ac:dyDescent="0.25">
      <c r="A121" s="2"/>
      <c r="B121" s="2"/>
      <c r="C121" s="2"/>
      <c r="D121" s="2"/>
      <c r="E121" s="2"/>
      <c r="F121" s="2"/>
      <c r="G121" s="2"/>
      <c r="H121" s="5"/>
    </row>
    <row r="122" spans="1:8" x14ac:dyDescent="0.25">
      <c r="A122" s="2"/>
      <c r="B122" s="2"/>
      <c r="C122" s="2"/>
      <c r="D122" s="2"/>
      <c r="E122" s="2"/>
      <c r="F122" s="2"/>
      <c r="G122" s="2"/>
      <c r="H122" s="5"/>
    </row>
    <row r="123" spans="1:8" ht="13" x14ac:dyDescent="0.25">
      <c r="A123" s="45" t="s">
        <v>17</v>
      </c>
      <c r="B123" s="45"/>
      <c r="C123" s="2"/>
      <c r="D123" s="2"/>
      <c r="E123" s="2"/>
      <c r="F123" s="2"/>
      <c r="G123" s="2"/>
      <c r="H123" s="5"/>
    </row>
    <row r="124" spans="1:8" x14ac:dyDescent="0.25">
      <c r="A124" s="44" t="s">
        <v>1</v>
      </c>
      <c r="B124" s="44" t="s">
        <v>2</v>
      </c>
      <c r="C124" s="46" t="s">
        <v>3</v>
      </c>
      <c r="D124" s="44" t="s">
        <v>4</v>
      </c>
      <c r="E124" s="44" t="s">
        <v>5</v>
      </c>
      <c r="F124" s="44" t="s">
        <v>6</v>
      </c>
      <c r="G124" s="44" t="s">
        <v>7</v>
      </c>
      <c r="H124" s="44" t="s">
        <v>8</v>
      </c>
    </row>
    <row r="125" spans="1:8" x14ac:dyDescent="0.25">
      <c r="A125" s="44"/>
      <c r="B125" s="44"/>
      <c r="C125" s="47"/>
      <c r="D125" s="44"/>
      <c r="E125" s="44"/>
      <c r="F125" s="44"/>
      <c r="G125" s="44"/>
      <c r="H125" s="44"/>
    </row>
    <row r="126" spans="1:8" x14ac:dyDescent="0.25">
      <c r="A126" s="12">
        <v>1</v>
      </c>
      <c r="B126" s="16"/>
      <c r="C126" s="33" t="s">
        <v>92</v>
      </c>
      <c r="D126" s="31">
        <v>4</v>
      </c>
      <c r="E126" s="12"/>
      <c r="F126" s="12"/>
      <c r="G126" s="12">
        <f t="shared" ref="G126:G134" si="7">IF(F126="A",D126*4,IF(F126="B",D126*3,IF(F126="C",D126*2,IF(F126="D",D126*1,IF(F126="E",D126*0)))))+IF(F126="A-",D126*3.5,IF(F126="B+",D126*3.25,IF(F126="B-",D126*2.75,IF(F126="C+",D126*2.25,IF(F126="C-",D126*1.75)))))</f>
        <v>0</v>
      </c>
      <c r="H126" s="12"/>
    </row>
    <row r="127" spans="1:8" x14ac:dyDescent="0.25">
      <c r="A127" s="12">
        <v>2</v>
      </c>
      <c r="B127" s="16"/>
      <c r="C127" s="33" t="s">
        <v>93</v>
      </c>
      <c r="D127" s="31">
        <v>4</v>
      </c>
      <c r="E127" s="12"/>
      <c r="F127" s="12"/>
      <c r="G127" s="12">
        <f t="shared" si="7"/>
        <v>0</v>
      </c>
      <c r="H127" s="12"/>
    </row>
    <row r="128" spans="1:8" x14ac:dyDescent="0.25">
      <c r="A128" s="12">
        <v>3</v>
      </c>
      <c r="B128" s="16"/>
      <c r="C128" s="33" t="s">
        <v>94</v>
      </c>
      <c r="D128" s="31">
        <v>1</v>
      </c>
      <c r="E128" s="12"/>
      <c r="F128" s="12"/>
      <c r="G128" s="12">
        <f t="shared" si="7"/>
        <v>0</v>
      </c>
      <c r="H128" s="12"/>
    </row>
    <row r="129" spans="1:8" x14ac:dyDescent="0.25">
      <c r="A129" s="12">
        <v>4</v>
      </c>
      <c r="B129" s="16"/>
      <c r="C129" s="33" t="s">
        <v>95</v>
      </c>
      <c r="D129" s="31">
        <v>1</v>
      </c>
      <c r="E129" s="12"/>
      <c r="F129" s="12"/>
      <c r="G129" s="12">
        <f t="shared" si="7"/>
        <v>0</v>
      </c>
      <c r="H129" s="12"/>
    </row>
    <row r="130" spans="1:8" x14ac:dyDescent="0.25">
      <c r="A130" s="12">
        <v>5</v>
      </c>
      <c r="B130" s="16"/>
      <c r="C130" s="33" t="s">
        <v>96</v>
      </c>
      <c r="D130" s="31">
        <v>1</v>
      </c>
      <c r="E130" s="12"/>
      <c r="F130" s="12"/>
      <c r="G130" s="12">
        <f t="shared" si="7"/>
        <v>0</v>
      </c>
      <c r="H130" s="12"/>
    </row>
    <row r="131" spans="1:8" x14ac:dyDescent="0.25">
      <c r="A131" s="12">
        <v>6</v>
      </c>
      <c r="B131" s="16"/>
      <c r="C131" s="33" t="s">
        <v>97</v>
      </c>
      <c r="D131" s="31">
        <v>4</v>
      </c>
      <c r="E131" s="12"/>
      <c r="F131" s="12"/>
      <c r="G131" s="12">
        <f t="shared" si="7"/>
        <v>0</v>
      </c>
      <c r="H131" s="12"/>
    </row>
    <row r="132" spans="1:8" x14ac:dyDescent="0.25">
      <c r="A132" s="12"/>
      <c r="B132" s="28"/>
      <c r="C132" s="15"/>
      <c r="D132" s="12"/>
      <c r="E132" s="12"/>
      <c r="F132" s="12"/>
      <c r="G132" s="12">
        <f t="shared" si="7"/>
        <v>0</v>
      </c>
      <c r="H132" s="12"/>
    </row>
    <row r="133" spans="1:8" x14ac:dyDescent="0.25">
      <c r="A133" s="12"/>
      <c r="B133" s="28"/>
      <c r="C133" s="28"/>
      <c r="D133" s="16"/>
      <c r="E133" s="16"/>
      <c r="F133" s="16"/>
      <c r="G133" s="12">
        <f t="shared" si="7"/>
        <v>0</v>
      </c>
      <c r="H133" s="12"/>
    </row>
    <row r="134" spans="1:8" x14ac:dyDescent="0.25">
      <c r="A134" s="12"/>
      <c r="B134" s="15"/>
      <c r="C134" s="28"/>
      <c r="D134" s="28"/>
      <c r="E134" s="28"/>
      <c r="F134" s="28"/>
      <c r="G134" s="12">
        <f t="shared" si="7"/>
        <v>0</v>
      </c>
      <c r="H134" s="28"/>
    </row>
    <row r="135" spans="1:8" x14ac:dyDescent="0.25">
      <c r="A135" s="48" t="s">
        <v>9</v>
      </c>
      <c r="B135" s="48"/>
      <c r="C135" s="48"/>
      <c r="D135" s="24">
        <f>SUM(D126,D127,D128,D129,D130,D131)</f>
        <v>15</v>
      </c>
      <c r="E135" s="48"/>
      <c r="F135" s="48"/>
      <c r="G135" s="24">
        <f>SUM(G126:G132)</f>
        <v>0</v>
      </c>
      <c r="H135" s="44"/>
    </row>
    <row r="136" spans="1:8" x14ac:dyDescent="0.25">
      <c r="A136" s="48" t="s">
        <v>10</v>
      </c>
      <c r="B136" s="48"/>
      <c r="C136" s="48"/>
      <c r="D136" s="48"/>
      <c r="E136" s="48"/>
      <c r="F136" s="48"/>
      <c r="G136" s="26">
        <f>G135/D135</f>
        <v>0</v>
      </c>
      <c r="H136" s="44"/>
    </row>
    <row r="137" spans="1:8" x14ac:dyDescent="0.25">
      <c r="A137" s="2"/>
      <c r="B137" s="2"/>
      <c r="C137" s="2"/>
      <c r="D137" s="2"/>
      <c r="E137" s="2"/>
      <c r="F137" s="2"/>
      <c r="G137" s="2"/>
      <c r="H137" s="5"/>
    </row>
    <row r="138" spans="1:8" ht="13" x14ac:dyDescent="0.25">
      <c r="A138" s="2" t="s">
        <v>32</v>
      </c>
      <c r="B138" s="2"/>
      <c r="C138" s="2"/>
      <c r="D138" s="2"/>
      <c r="E138" s="2"/>
      <c r="F138" s="2"/>
      <c r="G138" s="2"/>
      <c r="H138" s="5"/>
    </row>
    <row r="139" spans="1:8" x14ac:dyDescent="0.25">
      <c r="A139" s="2"/>
      <c r="B139" s="2"/>
      <c r="C139" s="2"/>
      <c r="D139" s="2"/>
      <c r="E139" s="2"/>
      <c r="F139" s="2"/>
      <c r="G139" s="2"/>
      <c r="H139" s="5"/>
    </row>
    <row r="140" spans="1:8" ht="13" x14ac:dyDescent="0.25">
      <c r="A140" s="40" t="s">
        <v>18</v>
      </c>
      <c r="B140" s="40"/>
      <c r="C140" s="6">
        <f xml:space="preserve"> SUM(D28,D43,D57,D70,D85,D99,D114,D135)</f>
        <v>163</v>
      </c>
      <c r="D140" s="6"/>
      <c r="E140" s="3"/>
      <c r="F140" s="3"/>
      <c r="G140" s="6"/>
      <c r="H140" s="5"/>
    </row>
    <row r="141" spans="1:8" ht="13" x14ac:dyDescent="0.25">
      <c r="A141" s="40" t="s">
        <v>19</v>
      </c>
      <c r="B141" s="40"/>
      <c r="C141" s="6">
        <f>SUM(G28,G43,G57,G70,G85,G99,G114,G135)</f>
        <v>0</v>
      </c>
      <c r="D141" s="2"/>
      <c r="E141" s="3"/>
      <c r="F141" s="3"/>
      <c r="G141" s="6"/>
      <c r="H141" s="5"/>
    </row>
    <row r="142" spans="1:8" ht="13" x14ac:dyDescent="0.25">
      <c r="A142" s="40" t="s">
        <v>20</v>
      </c>
      <c r="B142" s="40"/>
      <c r="C142" s="7">
        <f>C141/C140</f>
        <v>0</v>
      </c>
      <c r="D142" s="2"/>
      <c r="E142" s="3"/>
      <c r="F142" s="3"/>
      <c r="G142" s="8"/>
      <c r="H142" s="5"/>
    </row>
    <row r="143" spans="1:8" ht="13" x14ac:dyDescent="0.25">
      <c r="A143" s="4"/>
      <c r="B143" s="4"/>
      <c r="C143" s="8"/>
      <c r="D143" s="2"/>
      <c r="E143" s="3"/>
      <c r="F143" s="3"/>
      <c r="G143" s="8"/>
      <c r="H143" s="5"/>
    </row>
    <row r="144" spans="1:8" ht="13" x14ac:dyDescent="0.25">
      <c r="A144" s="4"/>
      <c r="B144" s="4"/>
      <c r="C144" s="8"/>
      <c r="D144" s="2"/>
      <c r="E144" s="3"/>
      <c r="F144" s="3"/>
      <c r="G144" s="8"/>
      <c r="H144" s="5"/>
    </row>
    <row r="145" spans="1:8" ht="13" x14ac:dyDescent="0.25">
      <c r="A145" s="4"/>
      <c r="B145" s="4"/>
      <c r="C145" s="8"/>
      <c r="D145" s="2"/>
      <c r="E145" s="3"/>
      <c r="F145" s="3"/>
      <c r="G145" s="8"/>
      <c r="H145" s="5"/>
    </row>
    <row r="146" spans="1:8" ht="13" x14ac:dyDescent="0.25">
      <c r="A146" s="2"/>
      <c r="B146" s="1"/>
      <c r="C146" s="2"/>
      <c r="D146" s="2"/>
      <c r="E146" s="2"/>
      <c r="F146" s="49" t="s">
        <v>34</v>
      </c>
      <c r="G146" s="49"/>
      <c r="H146" s="49"/>
    </row>
    <row r="147" spans="1:8" ht="13" x14ac:dyDescent="0.25">
      <c r="A147" s="2" t="s">
        <v>35</v>
      </c>
      <c r="B147" s="1"/>
      <c r="C147" s="3"/>
      <c r="D147" s="2"/>
      <c r="E147" s="2"/>
      <c r="F147" s="2" t="s">
        <v>23</v>
      </c>
      <c r="G147" s="2"/>
      <c r="H147" s="5"/>
    </row>
    <row r="148" spans="1:8" x14ac:dyDescent="0.25">
      <c r="A148" s="2" t="s">
        <v>33</v>
      </c>
      <c r="B148" s="2"/>
      <c r="C148" s="2"/>
      <c r="D148" s="2"/>
      <c r="E148" s="2"/>
      <c r="F148" s="2"/>
      <c r="G148" s="2"/>
      <c r="H148" s="5"/>
    </row>
    <row r="149" spans="1:8" x14ac:dyDescent="0.25">
      <c r="A149" s="2"/>
      <c r="B149" s="2"/>
      <c r="C149" s="2"/>
      <c r="D149" s="2"/>
      <c r="E149" s="2"/>
      <c r="F149" s="2"/>
      <c r="G149" s="2"/>
      <c r="H149" s="5"/>
    </row>
    <row r="150" spans="1:8" x14ac:dyDescent="0.25">
      <c r="A150" s="2"/>
      <c r="B150" s="2"/>
      <c r="C150" s="2"/>
      <c r="D150" s="2"/>
      <c r="E150" s="2"/>
      <c r="F150" s="2"/>
      <c r="G150" s="2"/>
      <c r="H150" s="5"/>
    </row>
    <row r="151" spans="1:8" x14ac:dyDescent="0.25">
      <c r="A151" s="2"/>
      <c r="B151" s="2"/>
      <c r="C151" s="2"/>
      <c r="D151" s="2"/>
      <c r="E151" s="2"/>
      <c r="F151" s="2"/>
      <c r="G151" s="2"/>
      <c r="H151" s="5"/>
    </row>
    <row r="152" spans="1:8" ht="13" x14ac:dyDescent="0.25">
      <c r="A152" s="3" t="s">
        <v>26</v>
      </c>
      <c r="B152" s="3"/>
      <c r="C152" s="2"/>
      <c r="D152" s="2"/>
      <c r="E152" s="2"/>
      <c r="F152" s="3" t="s">
        <v>29</v>
      </c>
      <c r="G152" s="3"/>
      <c r="H152" s="5"/>
    </row>
    <row r="153" spans="1:8" ht="13" x14ac:dyDescent="0.25">
      <c r="A153" s="4" t="s">
        <v>27</v>
      </c>
      <c r="B153" s="2"/>
      <c r="C153" s="2"/>
      <c r="D153" s="2"/>
      <c r="E153" s="2"/>
      <c r="F153" s="3" t="s">
        <v>98</v>
      </c>
      <c r="G153" s="3"/>
      <c r="H153" s="5"/>
    </row>
    <row r="154" spans="1:8" x14ac:dyDescent="0.25">
      <c r="A154" s="2"/>
      <c r="B154" s="2"/>
      <c r="C154" s="6"/>
      <c r="D154" s="2"/>
      <c r="E154" s="2"/>
      <c r="F154" s="2"/>
      <c r="G154" s="2"/>
      <c r="H154" s="2"/>
    </row>
    <row r="155" spans="1:8" x14ac:dyDescent="0.25">
      <c r="A155" s="2"/>
      <c r="B155" s="2"/>
      <c r="C155" s="6"/>
      <c r="D155" s="2"/>
      <c r="E155" s="2"/>
      <c r="F155" s="2"/>
      <c r="G155" s="2"/>
      <c r="H155" s="2"/>
    </row>
    <row r="156" spans="1:8" x14ac:dyDescent="0.25">
      <c r="A156" s="2"/>
      <c r="B156" s="2"/>
      <c r="C156" s="6"/>
      <c r="D156" s="2"/>
      <c r="E156" s="2"/>
      <c r="F156" s="2"/>
      <c r="G156" s="2"/>
      <c r="H156" s="2"/>
    </row>
    <row r="157" spans="1:8" x14ac:dyDescent="0.25">
      <c r="A157" s="2"/>
      <c r="B157" s="2"/>
      <c r="C157" s="6"/>
      <c r="D157" s="2"/>
      <c r="E157" s="2"/>
      <c r="F157" s="2"/>
      <c r="G157" s="2"/>
      <c r="H157" s="5"/>
    </row>
    <row r="158" spans="1:8" x14ac:dyDescent="0.25">
      <c r="A158" s="2"/>
      <c r="B158" s="2"/>
      <c r="C158" s="6"/>
      <c r="D158" s="2"/>
      <c r="E158" s="2"/>
      <c r="F158" s="2"/>
      <c r="G158" s="2"/>
      <c r="H158" s="5"/>
    </row>
    <row r="159" spans="1:8" x14ac:dyDescent="0.25">
      <c r="A159" s="2"/>
      <c r="B159" s="2"/>
      <c r="C159" s="6"/>
      <c r="D159" s="2"/>
      <c r="E159" s="2"/>
      <c r="F159" s="2"/>
      <c r="G159" s="2"/>
      <c r="H159" s="5"/>
    </row>
    <row r="160" spans="1:8" x14ac:dyDescent="0.25">
      <c r="A160" s="2"/>
      <c r="B160" s="2"/>
      <c r="C160" s="2"/>
      <c r="D160" s="2"/>
      <c r="E160" s="2"/>
      <c r="F160" s="2"/>
      <c r="G160" s="2"/>
      <c r="H160" s="5"/>
    </row>
    <row r="161" spans="1:8" x14ac:dyDescent="0.25">
      <c r="A161" s="2"/>
      <c r="B161" s="2"/>
      <c r="C161" s="2"/>
      <c r="D161" s="2"/>
      <c r="E161" s="2"/>
      <c r="F161" s="2"/>
      <c r="G161" s="2"/>
      <c r="H161" s="5"/>
    </row>
    <row r="162" spans="1:8" ht="13" x14ac:dyDescent="0.25">
      <c r="A162" s="3"/>
      <c r="B162" s="2"/>
      <c r="C162" s="2"/>
      <c r="D162" s="2"/>
      <c r="E162" s="2"/>
      <c r="F162" s="2"/>
      <c r="G162" s="2"/>
      <c r="H162" s="5"/>
    </row>
    <row r="163" spans="1:8" ht="13" x14ac:dyDescent="0.25">
      <c r="A163" s="3"/>
      <c r="B163" s="2"/>
      <c r="C163" s="2"/>
      <c r="D163" s="2"/>
      <c r="E163" s="2"/>
      <c r="F163" s="2"/>
      <c r="G163" s="2"/>
      <c r="H163" s="5"/>
    </row>
  </sheetData>
  <mergeCells count="113">
    <mergeCell ref="F146:H146"/>
    <mergeCell ref="A70:C70"/>
    <mergeCell ref="A57:C57"/>
    <mergeCell ref="E89:E90"/>
    <mergeCell ref="E75:E76"/>
    <mergeCell ref="A85:C85"/>
    <mergeCell ref="E85:F85"/>
    <mergeCell ref="H85:H86"/>
    <mergeCell ref="A142:B142"/>
    <mergeCell ref="H135:H136"/>
    <mergeCell ref="A141:B141"/>
    <mergeCell ref="A135:C135"/>
    <mergeCell ref="E135:F135"/>
    <mergeCell ref="A140:B140"/>
    <mergeCell ref="B124:B125"/>
    <mergeCell ref="D124:D125"/>
    <mergeCell ref="C124:C125"/>
    <mergeCell ref="A136:F136"/>
    <mergeCell ref="E103:E104"/>
    <mergeCell ref="F103:F104"/>
    <mergeCell ref="A123:B123"/>
    <mergeCell ref="A114:C114"/>
    <mergeCell ref="A115:F115"/>
    <mergeCell ref="A103:A104"/>
    <mergeCell ref="H89:H90"/>
    <mergeCell ref="E99:F99"/>
    <mergeCell ref="H99:H100"/>
    <mergeCell ref="H124:H125"/>
    <mergeCell ref="B103:B104"/>
    <mergeCell ref="H103:H104"/>
    <mergeCell ref="F89:F90"/>
    <mergeCell ref="G89:G90"/>
    <mergeCell ref="C89:C90"/>
    <mergeCell ref="C103:C104"/>
    <mergeCell ref="G103:G104"/>
    <mergeCell ref="G124:G125"/>
    <mergeCell ref="D89:D90"/>
    <mergeCell ref="A99:C99"/>
    <mergeCell ref="A71:F71"/>
    <mergeCell ref="E60:E61"/>
    <mergeCell ref="F75:F76"/>
    <mergeCell ref="A86:F86"/>
    <mergeCell ref="A74:B74"/>
    <mergeCell ref="F124:F125"/>
    <mergeCell ref="E124:E125"/>
    <mergeCell ref="A124:A125"/>
    <mergeCell ref="A102:B102"/>
    <mergeCell ref="D75:D76"/>
    <mergeCell ref="A100:F100"/>
    <mergeCell ref="A89:A90"/>
    <mergeCell ref="B89:B90"/>
    <mergeCell ref="B75:B76"/>
    <mergeCell ref="A88:B88"/>
    <mergeCell ref="D103:D104"/>
    <mergeCell ref="B47:B48"/>
    <mergeCell ref="A47:A48"/>
    <mergeCell ref="H33:H34"/>
    <mergeCell ref="H28:H29"/>
    <mergeCell ref="A29:F29"/>
    <mergeCell ref="A33:A34"/>
    <mergeCell ref="B33:B34"/>
    <mergeCell ref="G75:G76"/>
    <mergeCell ref="A59:B59"/>
    <mergeCell ref="G33:G34"/>
    <mergeCell ref="C33:C34"/>
    <mergeCell ref="C47:C48"/>
    <mergeCell ref="C60:C61"/>
    <mergeCell ref="C75:C76"/>
    <mergeCell ref="F47:F48"/>
    <mergeCell ref="G47:G48"/>
    <mergeCell ref="A58:F58"/>
    <mergeCell ref="H75:H76"/>
    <mergeCell ref="A75:A76"/>
    <mergeCell ref="G60:G61"/>
    <mergeCell ref="H60:H61"/>
    <mergeCell ref="E70:F70"/>
    <mergeCell ref="H70:H71"/>
    <mergeCell ref="A44:F44"/>
    <mergeCell ref="E33:E34"/>
    <mergeCell ref="E43:F43"/>
    <mergeCell ref="A43:C43"/>
    <mergeCell ref="D18:D19"/>
    <mergeCell ref="H114:H115"/>
    <mergeCell ref="A17:B17"/>
    <mergeCell ref="A32:B32"/>
    <mergeCell ref="A18:A19"/>
    <mergeCell ref="B18:B19"/>
    <mergeCell ref="A28:C28"/>
    <mergeCell ref="H43:H44"/>
    <mergeCell ref="F18:F19"/>
    <mergeCell ref="H47:H48"/>
    <mergeCell ref="D47:D48"/>
    <mergeCell ref="E47:E48"/>
    <mergeCell ref="A46:B46"/>
    <mergeCell ref="E57:F57"/>
    <mergeCell ref="A60:A61"/>
    <mergeCell ref="B60:B61"/>
    <mergeCell ref="D60:D61"/>
    <mergeCell ref="F60:F61"/>
    <mergeCell ref="H57:H58"/>
    <mergeCell ref="H18:H19"/>
    <mergeCell ref="B10:H10"/>
    <mergeCell ref="E12:H12"/>
    <mergeCell ref="E13:H13"/>
    <mergeCell ref="E14:H14"/>
    <mergeCell ref="B13:D13"/>
    <mergeCell ref="B14:D14"/>
    <mergeCell ref="D33:D34"/>
    <mergeCell ref="G18:G19"/>
    <mergeCell ref="E18:E19"/>
    <mergeCell ref="E28:F28"/>
    <mergeCell ref="F33:F34"/>
    <mergeCell ref="C18:C19"/>
  </mergeCells>
  <pageMargins left="0.51181102362204722" right="0.31496062992125984" top="0.35433070866141736" bottom="0.35433070866141736" header="0.31496062992125984" footer="0.31496062992125984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autoPict="0" r:id="rId5">
            <anchor moveWithCells="1">
              <from>
                <xdr:col>0</xdr:col>
                <xdr:colOff>247650</xdr:colOff>
                <xdr:row>0</xdr:row>
                <xdr:rowOff>38100</xdr:rowOff>
              </from>
              <to>
                <xdr:col>7</xdr:col>
                <xdr:colOff>596900</xdr:colOff>
                <xdr:row>9</xdr:row>
                <xdr:rowOff>69850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Transkrip Sementara 1</vt:lpstr>
    </vt:vector>
  </TitlesOfParts>
  <Company>TK. Wisma Perjaka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Si_Mantap</dc:creator>
  <cp:lastModifiedBy>ASUS</cp:lastModifiedBy>
  <cp:lastPrinted>2020-08-05T02:34:46Z</cp:lastPrinted>
  <dcterms:created xsi:type="dcterms:W3CDTF">2005-09-19T22:34:16Z</dcterms:created>
  <dcterms:modified xsi:type="dcterms:W3CDTF">2020-09-05T06:38:08Z</dcterms:modified>
</cp:coreProperties>
</file>