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ona\Prodi\1 PRODI NEW\Transkrip Sementara\"/>
    </mc:Choice>
  </mc:AlternateContent>
  <xr:revisionPtr revIDLastSave="0" documentId="13_ncr:1_{1D696050-BA09-48F2-BE35-3DF39EDACD6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ranskrip Sementara 1" sheetId="2" r:id="rId1"/>
  </sheets>
  <calcPr calcId="181029"/>
</workbook>
</file>

<file path=xl/calcChain.xml><?xml version="1.0" encoding="utf-8"?>
<calcChain xmlns="http://schemas.openxmlformats.org/spreadsheetml/2006/main">
  <c r="D123" i="2" l="1"/>
  <c r="G99" i="2"/>
  <c r="G98" i="2"/>
  <c r="D28" i="2" l="1"/>
  <c r="D139" i="2" l="1"/>
  <c r="G138" i="2"/>
  <c r="G137" i="2"/>
  <c r="G136" i="2"/>
  <c r="G135" i="2"/>
  <c r="G134" i="2"/>
  <c r="G133" i="2"/>
  <c r="G132" i="2"/>
  <c r="G131" i="2"/>
  <c r="G130" i="2"/>
  <c r="G122" i="2"/>
  <c r="G121" i="2"/>
  <c r="G120" i="2"/>
  <c r="G119" i="2"/>
  <c r="G118" i="2"/>
  <c r="D100" i="2"/>
  <c r="G97" i="2"/>
  <c r="G96" i="2"/>
  <c r="G95" i="2"/>
  <c r="G94" i="2"/>
  <c r="G93" i="2"/>
  <c r="G92" i="2"/>
  <c r="G91" i="2"/>
  <c r="D85" i="2"/>
  <c r="G84" i="2"/>
  <c r="G83" i="2"/>
  <c r="G82" i="2"/>
  <c r="G81" i="2"/>
  <c r="G80" i="2"/>
  <c r="G79" i="2"/>
  <c r="G78" i="2"/>
  <c r="G77" i="2"/>
  <c r="D71" i="2"/>
  <c r="G70" i="2"/>
  <c r="G69" i="2"/>
  <c r="G68" i="2"/>
  <c r="G67" i="2"/>
  <c r="G66" i="2"/>
  <c r="G65" i="2"/>
  <c r="G64" i="2"/>
  <c r="G63" i="2"/>
  <c r="D56" i="2"/>
  <c r="G54" i="2"/>
  <c r="G53" i="2"/>
  <c r="G52" i="2"/>
  <c r="G51" i="2"/>
  <c r="G50" i="2"/>
  <c r="G49" i="2"/>
  <c r="G48" i="2"/>
  <c r="D42" i="2"/>
  <c r="G41" i="2"/>
  <c r="G40" i="2"/>
  <c r="G39" i="2"/>
  <c r="G38" i="2"/>
  <c r="G37" i="2"/>
  <c r="G36" i="2"/>
  <c r="G35" i="2"/>
  <c r="G34" i="2"/>
  <c r="G27" i="2"/>
  <c r="G26" i="2"/>
  <c r="G25" i="2"/>
  <c r="G24" i="2"/>
  <c r="G23" i="2"/>
  <c r="G22" i="2"/>
  <c r="G21" i="2"/>
  <c r="G20" i="2"/>
  <c r="G100" i="2" l="1"/>
  <c r="G56" i="2"/>
  <c r="G57" i="2" s="1"/>
  <c r="G71" i="2"/>
  <c r="G72" i="2" s="1"/>
  <c r="G139" i="2"/>
  <c r="G140" i="2" s="1"/>
  <c r="G101" i="2"/>
  <c r="G123" i="2"/>
  <c r="G124" i="2" s="1"/>
  <c r="G85" i="2"/>
  <c r="G86" i="2" s="1"/>
  <c r="G28" i="2"/>
  <c r="G29" i="2" s="1"/>
  <c r="G42" i="2"/>
  <c r="G43" i="2" s="1"/>
  <c r="C144" i="2"/>
  <c r="C145" i="2" l="1"/>
  <c r="C146" i="2" s="1"/>
</calcChain>
</file>

<file path=xl/sharedStrings.xml><?xml version="1.0" encoding="utf-8"?>
<sst xmlns="http://schemas.openxmlformats.org/spreadsheetml/2006/main" count="167" uniqueCount="97">
  <si>
    <t>Semester 1</t>
  </si>
  <si>
    <t>No.</t>
  </si>
  <si>
    <t>Kode</t>
  </si>
  <si>
    <t>Nama Mata Kuliah</t>
  </si>
  <si>
    <t>SKS</t>
  </si>
  <si>
    <t>Semester Kelulusan</t>
  </si>
  <si>
    <t>Nilai</t>
  </si>
  <si>
    <t>Bobot</t>
  </si>
  <si>
    <t>Keterangan</t>
  </si>
  <si>
    <t>Jumlah</t>
  </si>
  <si>
    <t>Indeks Prestasi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</si>
  <si>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</si>
  <si>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</si>
  <si>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</si>
  <si>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</si>
  <si>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</si>
  <si>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</si>
  <si>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</si>
  <si>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Jumlah SKS</t>
  </si>
  <si>
    <t>Bobot Kumulatif</t>
  </si>
  <si>
    <t>IP Kumulatif</t>
  </si>
  <si>
    <t>TRANSKRIP NILAI SEMENTARA</t>
  </si>
  <si>
    <t>NAMA MAHASISWA</t>
  </si>
  <si>
    <t>Mahasiswa ybs,</t>
  </si>
  <si>
    <t>:</t>
  </si>
  <si>
    <t>Nilai SKS</t>
  </si>
  <si>
    <t>________________________</t>
  </si>
  <si>
    <t xml:space="preserve">NIP </t>
  </si>
  <si>
    <t xml:space="preserve">: </t>
  </si>
  <si>
    <t>_______________</t>
  </si>
  <si>
    <t>N I M</t>
  </si>
  <si>
    <t>SEMESTER SEKARANG</t>
  </si>
  <si>
    <r>
      <t xml:space="preserve">Catatan : </t>
    </r>
    <r>
      <rPr>
        <b/>
        <sz val="10"/>
        <rFont val="Arial"/>
        <family val="2"/>
      </rPr>
      <t>Mata Kuliah Pilihan</t>
    </r>
    <r>
      <rPr>
        <sz val="10"/>
        <rFont val="Arial"/>
        <family val="2"/>
      </rPr>
      <t xml:space="preserve"> belum di cantumkan, Silahkan cantumkan sendiri pada semester pengambilan</t>
    </r>
  </si>
  <si>
    <t>Dosen Pembimbing Akademik</t>
  </si>
  <si>
    <t>Palangka Raya,</t>
  </si>
  <si>
    <t>Mengetahui,</t>
  </si>
  <si>
    <t>Agama</t>
  </si>
  <si>
    <t>Bahasa Indonesia</t>
  </si>
  <si>
    <t>Pengantar Ilmu Perikanan</t>
  </si>
  <si>
    <t>Matematika</t>
  </si>
  <si>
    <t>PKN/Pancasila</t>
  </si>
  <si>
    <t>Bilogi Umum</t>
  </si>
  <si>
    <t>Fisika Dasar</t>
  </si>
  <si>
    <t>Kimia Dasar</t>
  </si>
  <si>
    <t>Metode Ilmiah</t>
  </si>
  <si>
    <t>Pengantar Ilmu Ekonomi</t>
  </si>
  <si>
    <t>Dasar-dasar Manajemen</t>
  </si>
  <si>
    <t>Ekologi Perairan</t>
  </si>
  <si>
    <t>Bahasa Inggris</t>
  </si>
  <si>
    <t>Sosiologi Pedesaan</t>
  </si>
  <si>
    <t>Statistika</t>
  </si>
  <si>
    <t>Avertebrata Air</t>
  </si>
  <si>
    <t>Biologi Perikanan</t>
  </si>
  <si>
    <t>Ichtyologi</t>
  </si>
  <si>
    <t>Hukum dan Peraturan Perikanan</t>
  </si>
  <si>
    <t>Teknologi Penangkapan Ikan</t>
  </si>
  <si>
    <t>Dasar Teknologi Hasil Perikanan</t>
  </si>
  <si>
    <t>Limnologi</t>
  </si>
  <si>
    <t>Dasar-dasar Budidaya Perairan</t>
  </si>
  <si>
    <t>Dasar-dasar Mikrobiologi</t>
  </si>
  <si>
    <t>Penyuluhan Perikanan</t>
  </si>
  <si>
    <t>Fisiologi Hewan Air</t>
  </si>
  <si>
    <t>Pengelolaan Kawasan Gambut dan Pasang Surut</t>
  </si>
  <si>
    <t>Ilmu Tanah</t>
  </si>
  <si>
    <t>Planktonologi*</t>
  </si>
  <si>
    <t>Wirausaha Akuakultur</t>
  </si>
  <si>
    <t>Rancangan Percobaan</t>
  </si>
  <si>
    <t>Biokimia</t>
  </si>
  <si>
    <t>Biologi Laut**</t>
  </si>
  <si>
    <t>Sistem Teknologi Budidaya DAS dan Rawa Gambut**</t>
  </si>
  <si>
    <t>Lingkungan Budidaya**</t>
  </si>
  <si>
    <t>Budidaya Pakan Alami</t>
  </si>
  <si>
    <t>Nutrisi Ikan</t>
  </si>
  <si>
    <t>Parasitologi dan Penyakit Ikan</t>
  </si>
  <si>
    <t>Aquaculture Engineering</t>
  </si>
  <si>
    <t>Teknologi Pembenihan</t>
  </si>
  <si>
    <t>Manajemen Kualitas Air</t>
  </si>
  <si>
    <t>Fisiologi Reproduksi Hewan Air**</t>
  </si>
  <si>
    <t>Pengelolaan Rawa Gambut**</t>
  </si>
  <si>
    <t>Budidaya Ikan Hias**</t>
  </si>
  <si>
    <t>Manajemen Pemberian Pakan</t>
  </si>
  <si>
    <t>Manajemen Akuakultur Tawar</t>
  </si>
  <si>
    <t>Manajemen Akuakultur Payau</t>
  </si>
  <si>
    <t>Genetika dan Reproduksi</t>
  </si>
  <si>
    <t>Manajemen Marinkultur</t>
  </si>
  <si>
    <t>Keterangan:</t>
  </si>
  <si>
    <t>*( Mata Kuliah Pilihan</t>
  </si>
  <si>
    <t>**( Mata Kuliah Wajib Prodi BP</t>
  </si>
  <si>
    <t xml:space="preserve">Mata Kuliah Pilihan yang tidak diprogramkan </t>
  </si>
  <si>
    <t>Kuliah Kerja Nyata Mahasiswa (K2NM)</t>
  </si>
  <si>
    <t>Praktek Keterampilan Lapang (PKL)</t>
  </si>
  <si>
    <t>Kolokium</t>
  </si>
  <si>
    <t>Seminar Hasil</t>
  </si>
  <si>
    <t>Komprehensif</t>
  </si>
  <si>
    <t>Skripsi</t>
  </si>
  <si>
    <t>SKS dan nilainya diisi dengan angka 0</t>
  </si>
  <si>
    <t xml:space="preserve">NIM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</si>
</sst>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1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/>
    <xf numFmtId="0" fontId="0" fillId="0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0" fontId="2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0</xdr:row>
          <xdr:rowOff>38100</xdr:rowOff>
        </xdr:from>
        <xdr:to>
          <xdr:col>7</xdr:col>
          <xdr:colOff>508000</xdr:colOff>
          <xdr:row>9</xdr:row>
          <xdr:rowOff>69850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I167"/>
  <sheetViews>
    <sheetView tabSelected="1" view="pageLayout" topLeftCell="A139" zoomScaleNormal="100" workbookViewId="0">
      <selection activeCell="F158" sqref="F158"/>
    </sheetView>
  </sheetViews>
  <sheetFormatPr defaultRowHeight="12.5" x14ac:dyDescent="0.25"/>
  <cols>
    <col min="1" max="1" width="7.36328125" customWidth="1"/>
    <col min="2" max="2" width="9.90625" customWidth="1"/>
    <col min="3" max="3" width="21.6328125" customWidth="1"/>
    <col min="5" max="5" width="9.7265625" customWidth="1"/>
    <col min="7" max="7" width="16.54296875" customWidth="1"/>
    <col min="8" max="8" width="13.54296875" customWidth="1"/>
  </cols>
  <sheetData>
    <row r="9" spans="1:9" ht="13" x14ac:dyDescent="0.25">
      <c r="A9" s="2"/>
      <c r="B9" s="3"/>
      <c r="C9" s="3"/>
      <c r="D9" s="3"/>
      <c r="E9" s="3"/>
      <c r="F9" s="3"/>
      <c r="G9" s="3"/>
      <c r="H9" s="3"/>
      <c r="I9" s="1"/>
    </row>
    <row r="10" spans="1:9" ht="13" x14ac:dyDescent="0.25">
      <c r="A10" s="2"/>
      <c r="B10" s="44" t="s">
        <v>21</v>
      </c>
      <c r="C10" s="44"/>
      <c r="D10" s="44"/>
      <c r="E10" s="44"/>
      <c r="F10" s="44"/>
      <c r="G10" s="44"/>
      <c r="H10" s="44"/>
      <c r="I10" s="3"/>
    </row>
    <row r="11" spans="1:9" ht="13" x14ac:dyDescent="0.25">
      <c r="A11" s="2"/>
      <c r="B11" s="3"/>
      <c r="C11" s="3"/>
      <c r="D11" s="3"/>
      <c r="E11" s="3"/>
      <c r="F11" s="3"/>
      <c r="G11" s="3"/>
      <c r="H11" s="3"/>
      <c r="I11" s="1"/>
    </row>
    <row r="12" spans="1:9" ht="13" x14ac:dyDescent="0.25">
      <c r="A12" s="2"/>
      <c r="B12" s="3" t="s">
        <v>22</v>
      </c>
      <c r="C12" s="3"/>
      <c r="D12" s="3"/>
      <c r="E12" s="45" t="s">
        <v>28</v>
      </c>
      <c r="F12" s="45"/>
      <c r="G12" s="45"/>
      <c r="H12" s="45"/>
      <c r="I12" s="3"/>
    </row>
    <row r="13" spans="1:9" ht="13" x14ac:dyDescent="0.25">
      <c r="A13" s="2"/>
      <c r="B13" s="45" t="s">
        <v>30</v>
      </c>
      <c r="C13" s="45"/>
      <c r="D13" s="45"/>
      <c r="E13" s="45" t="s">
        <v>28</v>
      </c>
      <c r="F13" s="45"/>
      <c r="G13" s="45"/>
      <c r="H13" s="45"/>
      <c r="I13" s="3"/>
    </row>
    <row r="14" spans="1:9" ht="13" x14ac:dyDescent="0.25">
      <c r="A14" s="2"/>
      <c r="B14" s="45" t="s">
        <v>31</v>
      </c>
      <c r="C14" s="45"/>
      <c r="D14" s="45"/>
      <c r="E14" s="45" t="s">
        <v>24</v>
      </c>
      <c r="F14" s="45"/>
      <c r="G14" s="45"/>
      <c r="H14" s="45"/>
      <c r="I14" s="3"/>
    </row>
    <row r="15" spans="1:9" ht="13" x14ac:dyDescent="0.25">
      <c r="A15" s="2"/>
      <c r="B15" s="30"/>
      <c r="C15" s="30"/>
      <c r="D15" s="30"/>
      <c r="E15" s="30"/>
      <c r="F15" s="30"/>
      <c r="G15" s="30"/>
      <c r="H15" s="30"/>
      <c r="I15" s="30"/>
    </row>
    <row r="16" spans="1:9" ht="13" x14ac:dyDescent="0.25">
      <c r="A16" s="2"/>
      <c r="B16" s="30"/>
      <c r="C16" s="30"/>
      <c r="D16" s="30"/>
      <c r="E16" s="30"/>
      <c r="F16" s="30"/>
      <c r="G16" s="30"/>
      <c r="H16" s="30"/>
      <c r="I16" s="30"/>
    </row>
    <row r="17" spans="1:8" ht="13" x14ac:dyDescent="0.25">
      <c r="A17" s="50" t="s">
        <v>0</v>
      </c>
      <c r="B17" s="50"/>
      <c r="C17" s="2"/>
      <c r="D17" s="2"/>
      <c r="E17" s="2"/>
      <c r="F17" s="2"/>
      <c r="G17" s="2"/>
      <c r="H17" s="5"/>
    </row>
    <row r="18" spans="1:8" x14ac:dyDescent="0.25">
      <c r="A18" s="46" t="s">
        <v>1</v>
      </c>
      <c r="B18" s="46" t="s">
        <v>2</v>
      </c>
      <c r="C18" s="51" t="s">
        <v>3</v>
      </c>
      <c r="D18" s="46" t="s">
        <v>4</v>
      </c>
      <c r="E18" s="46" t="s">
        <v>5</v>
      </c>
      <c r="F18" s="46" t="s">
        <v>6</v>
      </c>
      <c r="G18" s="47" t="s">
        <v>25</v>
      </c>
      <c r="H18" s="46" t="s">
        <v>8</v>
      </c>
    </row>
    <row r="19" spans="1:8" x14ac:dyDescent="0.25">
      <c r="A19" s="46"/>
      <c r="B19" s="46"/>
      <c r="C19" s="52"/>
      <c r="D19" s="46"/>
      <c r="E19" s="46"/>
      <c r="F19" s="46"/>
      <c r="G19" s="47"/>
      <c r="H19" s="46"/>
    </row>
    <row r="20" spans="1:8" x14ac:dyDescent="0.25">
      <c r="A20" s="14">
        <v>1</v>
      </c>
      <c r="B20" s="9"/>
      <c r="C20" s="10" t="s">
        <v>36</v>
      </c>
      <c r="D20" s="9">
        <v>3</v>
      </c>
      <c r="E20" s="14"/>
      <c r="F20" s="15"/>
      <c r="G20" s="14">
        <f t="shared" ref="G20:G27" si="0">IF(F20="A",D20*4,IF(F20="B",D20*3,IF(F20="C",D20*2,IF(F20="D",D20*1,IF(F20="E",D20*0)))))+IF(F20="A-",D20*3.5,IF(F20="B+",D20*3.25,IF(F20="B-",D20*2.75,IF(F20="C+",D20*2.25,IF(F20="C-",D20*1.75)))))</f>
        <v>0</v>
      </c>
      <c r="H20" s="14"/>
    </row>
    <row r="21" spans="1:8" x14ac:dyDescent="0.25">
      <c r="A21" s="14">
        <v>2</v>
      </c>
      <c r="B21" s="9"/>
      <c r="C21" s="10" t="s">
        <v>40</v>
      </c>
      <c r="D21" s="9">
        <v>3</v>
      </c>
      <c r="E21" s="14"/>
      <c r="F21" s="15"/>
      <c r="G21" s="14">
        <f t="shared" si="0"/>
        <v>0</v>
      </c>
      <c r="H21" s="14"/>
    </row>
    <row r="22" spans="1:8" x14ac:dyDescent="0.25">
      <c r="A22" s="14">
        <v>3</v>
      </c>
      <c r="B22" s="9"/>
      <c r="C22" s="10" t="s">
        <v>37</v>
      </c>
      <c r="D22" s="9">
        <v>3</v>
      </c>
      <c r="E22" s="14"/>
      <c r="F22" s="15"/>
      <c r="G22" s="14">
        <f t="shared" si="0"/>
        <v>0</v>
      </c>
      <c r="H22" s="14"/>
    </row>
    <row r="23" spans="1:8" x14ac:dyDescent="0.25">
      <c r="A23" s="14">
        <v>4</v>
      </c>
      <c r="B23" s="9"/>
      <c r="C23" s="10" t="s">
        <v>39</v>
      </c>
      <c r="D23" s="9">
        <v>3</v>
      </c>
      <c r="E23" s="14"/>
      <c r="F23" s="15"/>
      <c r="G23" s="14">
        <f t="shared" si="0"/>
        <v>0</v>
      </c>
      <c r="H23" s="14"/>
    </row>
    <row r="24" spans="1:8" x14ac:dyDescent="0.25">
      <c r="A24" s="14">
        <v>5</v>
      </c>
      <c r="B24" s="9"/>
      <c r="C24" s="10" t="s">
        <v>41</v>
      </c>
      <c r="D24" s="9">
        <v>3</v>
      </c>
      <c r="E24" s="14"/>
      <c r="F24" s="15"/>
      <c r="G24" s="14">
        <f t="shared" si="0"/>
        <v>0</v>
      </c>
      <c r="H24" s="14"/>
    </row>
    <row r="25" spans="1:8" x14ac:dyDescent="0.25">
      <c r="A25" s="14">
        <v>6</v>
      </c>
      <c r="B25" s="9"/>
      <c r="C25" s="10" t="s">
        <v>42</v>
      </c>
      <c r="D25" s="9">
        <v>3</v>
      </c>
      <c r="E25" s="14"/>
      <c r="F25" s="15"/>
      <c r="G25" s="14">
        <f t="shared" si="0"/>
        <v>0</v>
      </c>
      <c r="H25" s="14"/>
    </row>
    <row r="26" spans="1:8" ht="14.5" x14ac:dyDescent="0.25">
      <c r="A26" s="14">
        <v>7</v>
      </c>
      <c r="B26" s="31"/>
      <c r="C26" s="10" t="s">
        <v>38</v>
      </c>
      <c r="D26" s="9">
        <v>2</v>
      </c>
      <c r="E26" s="14"/>
      <c r="F26" s="15"/>
      <c r="G26" s="14">
        <f t="shared" si="0"/>
        <v>0</v>
      </c>
      <c r="H26" s="14"/>
    </row>
    <row r="27" spans="1:8" x14ac:dyDescent="0.25">
      <c r="A27" s="14">
        <v>8</v>
      </c>
      <c r="B27" s="16"/>
      <c r="C27" s="16"/>
      <c r="D27" s="14"/>
      <c r="E27" s="14"/>
      <c r="F27" s="15"/>
      <c r="G27" s="14">
        <f t="shared" si="0"/>
        <v>0</v>
      </c>
      <c r="H27" s="17"/>
    </row>
    <row r="28" spans="1:8" ht="13" x14ac:dyDescent="0.25">
      <c r="A28" s="48" t="s">
        <v>9</v>
      </c>
      <c r="B28" s="48"/>
      <c r="C28" s="48"/>
      <c r="D28" s="13">
        <f>SUM(D20:D27)</f>
        <v>20</v>
      </c>
      <c r="E28" s="48"/>
      <c r="F28" s="48"/>
      <c r="G28" s="13">
        <f>SUM(G20,G21,G22,G23,G24,G25,G26,G27)</f>
        <v>0</v>
      </c>
      <c r="H28" s="46"/>
    </row>
    <row r="29" spans="1:8" ht="13" x14ac:dyDescent="0.25">
      <c r="A29" s="48" t="s">
        <v>10</v>
      </c>
      <c r="B29" s="48"/>
      <c r="C29" s="48"/>
      <c r="D29" s="48"/>
      <c r="E29" s="48"/>
      <c r="F29" s="48"/>
      <c r="G29" s="18">
        <f>G28/D28</f>
        <v>0</v>
      </c>
      <c r="H29" s="46"/>
    </row>
    <row r="30" spans="1:8" x14ac:dyDescent="0.25">
      <c r="A30" s="2"/>
      <c r="B30" s="2"/>
      <c r="C30" s="2"/>
      <c r="D30" s="2"/>
      <c r="E30" s="2"/>
      <c r="F30" s="2"/>
      <c r="G30" s="2"/>
      <c r="H30" s="5"/>
    </row>
    <row r="31" spans="1:8" ht="13" x14ac:dyDescent="0.25">
      <c r="A31" s="50" t="s">
        <v>11</v>
      </c>
      <c r="B31" s="50"/>
      <c r="C31" s="2"/>
      <c r="D31" s="2"/>
      <c r="E31" s="2"/>
      <c r="F31" s="2"/>
      <c r="G31" s="2"/>
      <c r="H31" s="5"/>
    </row>
    <row r="32" spans="1:8" x14ac:dyDescent="0.25">
      <c r="A32" s="46" t="s">
        <v>1</v>
      </c>
      <c r="B32" s="46" t="s">
        <v>2</v>
      </c>
      <c r="C32" s="51" t="s">
        <v>3</v>
      </c>
      <c r="D32" s="46" t="s">
        <v>4</v>
      </c>
      <c r="E32" s="46" t="s">
        <v>5</v>
      </c>
      <c r="F32" s="46" t="s">
        <v>6</v>
      </c>
      <c r="G32" s="46" t="s">
        <v>25</v>
      </c>
      <c r="H32" s="46" t="s">
        <v>8</v>
      </c>
    </row>
    <row r="33" spans="1:8" x14ac:dyDescent="0.25">
      <c r="A33" s="46"/>
      <c r="B33" s="46"/>
      <c r="C33" s="52"/>
      <c r="D33" s="46"/>
      <c r="E33" s="46"/>
      <c r="F33" s="46"/>
      <c r="G33" s="46"/>
      <c r="H33" s="46"/>
    </row>
    <row r="34" spans="1:8" x14ac:dyDescent="0.25">
      <c r="A34" s="14">
        <v>1</v>
      </c>
      <c r="B34" s="33"/>
      <c r="C34" s="34" t="s">
        <v>43</v>
      </c>
      <c r="D34" s="32">
        <v>3</v>
      </c>
      <c r="E34" s="14"/>
      <c r="F34" s="15"/>
      <c r="G34" s="14">
        <f t="shared" ref="G34:G41" si="1">IF(F34="A",D34*4,IF(F34="B",D34*3,IF(F34="C",D34*2,IF(F34="D",D34*1,IF(F34="E",D34*0)))))+IF(F34="A-",D34*3.5,IF(F34="B+",D34*3.25,IF(F34="B-",D34*2.75,IF(F34="C+",D34*2.25,IF(F34="C-",D34*1.75)))))</f>
        <v>0</v>
      </c>
      <c r="H34" s="17"/>
    </row>
    <row r="35" spans="1:8" x14ac:dyDescent="0.25">
      <c r="A35" s="14">
        <v>2</v>
      </c>
      <c r="B35" s="17"/>
      <c r="C35" s="34" t="s">
        <v>44</v>
      </c>
      <c r="D35" s="32">
        <v>2</v>
      </c>
      <c r="E35" s="14"/>
      <c r="F35" s="15"/>
      <c r="G35" s="14">
        <f t="shared" si="1"/>
        <v>0</v>
      </c>
      <c r="H35" s="17"/>
    </row>
    <row r="36" spans="1:8" x14ac:dyDescent="0.25">
      <c r="A36" s="14">
        <v>3</v>
      </c>
      <c r="B36" s="17"/>
      <c r="C36" s="34" t="s">
        <v>45</v>
      </c>
      <c r="D36" s="32">
        <v>2</v>
      </c>
      <c r="E36" s="14"/>
      <c r="F36" s="15"/>
      <c r="G36" s="14">
        <f t="shared" si="1"/>
        <v>0</v>
      </c>
      <c r="H36" s="14"/>
    </row>
    <row r="37" spans="1:8" x14ac:dyDescent="0.25">
      <c r="A37" s="14">
        <v>4</v>
      </c>
      <c r="B37" s="33"/>
      <c r="C37" s="34" t="s">
        <v>46</v>
      </c>
      <c r="D37" s="32">
        <v>2</v>
      </c>
      <c r="E37" s="14"/>
      <c r="F37" s="15"/>
      <c r="G37" s="14">
        <f t="shared" si="1"/>
        <v>0</v>
      </c>
      <c r="H37" s="17"/>
    </row>
    <row r="38" spans="1:8" x14ac:dyDescent="0.25">
      <c r="A38" s="14">
        <v>5</v>
      </c>
      <c r="B38" s="17"/>
      <c r="C38" s="34" t="s">
        <v>47</v>
      </c>
      <c r="D38" s="32">
        <v>3</v>
      </c>
      <c r="E38" s="14"/>
      <c r="F38" s="15"/>
      <c r="G38" s="14">
        <f t="shared" si="1"/>
        <v>0</v>
      </c>
      <c r="H38" s="17"/>
    </row>
    <row r="39" spans="1:8" x14ac:dyDescent="0.25">
      <c r="A39" s="14">
        <v>6</v>
      </c>
      <c r="B39" s="17"/>
      <c r="C39" s="34" t="s">
        <v>48</v>
      </c>
      <c r="D39" s="32">
        <v>3</v>
      </c>
      <c r="E39" s="14"/>
      <c r="F39" s="15"/>
      <c r="G39" s="14">
        <f t="shared" si="1"/>
        <v>0</v>
      </c>
      <c r="H39" s="14"/>
    </row>
    <row r="40" spans="1:8" x14ac:dyDescent="0.25">
      <c r="A40" s="14">
        <v>7</v>
      </c>
      <c r="B40" s="16"/>
      <c r="C40" s="29" t="s">
        <v>49</v>
      </c>
      <c r="D40" s="14">
        <v>3</v>
      </c>
      <c r="E40" s="14"/>
      <c r="F40" s="15"/>
      <c r="G40" s="14">
        <f t="shared" si="1"/>
        <v>0</v>
      </c>
      <c r="H40" s="14"/>
    </row>
    <row r="41" spans="1:8" x14ac:dyDescent="0.25">
      <c r="A41" s="14">
        <v>8</v>
      </c>
      <c r="B41" s="16"/>
      <c r="C41" s="16"/>
      <c r="D41" s="14"/>
      <c r="E41" s="14"/>
      <c r="F41" s="15"/>
      <c r="G41" s="14">
        <f t="shared" si="1"/>
        <v>0</v>
      </c>
      <c r="H41" s="14"/>
    </row>
    <row r="42" spans="1:8" ht="13" x14ac:dyDescent="0.25">
      <c r="A42" s="48" t="s">
        <v>9</v>
      </c>
      <c r="B42" s="48"/>
      <c r="C42" s="48"/>
      <c r="D42" s="13">
        <f>SUM(D34,D35,D36,D37,D38,D39,D40,D41)</f>
        <v>18</v>
      </c>
      <c r="E42" s="48"/>
      <c r="F42" s="48"/>
      <c r="G42" s="13">
        <f>SUM(G34,G35,G36,G37,G38,G39,G40,G41)</f>
        <v>0</v>
      </c>
      <c r="H42" s="46"/>
    </row>
    <row r="43" spans="1:8" ht="13" x14ac:dyDescent="0.25">
      <c r="A43" s="48" t="s">
        <v>10</v>
      </c>
      <c r="B43" s="48"/>
      <c r="C43" s="48"/>
      <c r="D43" s="48"/>
      <c r="E43" s="48"/>
      <c r="F43" s="48"/>
      <c r="G43" s="18">
        <f>G42/D42</f>
        <v>0</v>
      </c>
      <c r="H43" s="46"/>
    </row>
    <row r="44" spans="1:8" x14ac:dyDescent="0.25">
      <c r="A44" s="2"/>
      <c r="B44" s="2"/>
      <c r="C44" s="2"/>
      <c r="D44" s="2"/>
      <c r="E44" s="2"/>
      <c r="F44" s="2"/>
      <c r="G44" s="2"/>
      <c r="H44" s="5"/>
    </row>
    <row r="45" spans="1:8" ht="13" x14ac:dyDescent="0.25">
      <c r="A45" s="50" t="s">
        <v>12</v>
      </c>
      <c r="B45" s="50"/>
      <c r="C45" s="2"/>
      <c r="D45" s="2"/>
      <c r="E45" s="2"/>
      <c r="F45" s="2"/>
      <c r="G45" s="2"/>
      <c r="H45" s="5"/>
    </row>
    <row r="46" spans="1:8" x14ac:dyDescent="0.25">
      <c r="A46" s="46" t="s">
        <v>1</v>
      </c>
      <c r="B46" s="46" t="s">
        <v>2</v>
      </c>
      <c r="C46" s="51" t="s">
        <v>3</v>
      </c>
      <c r="D46" s="46" t="s">
        <v>4</v>
      </c>
      <c r="E46" s="46" t="s">
        <v>5</v>
      </c>
      <c r="F46" s="46" t="s">
        <v>6</v>
      </c>
      <c r="G46" s="46" t="s">
        <v>25</v>
      </c>
      <c r="H46" s="46" t="s">
        <v>8</v>
      </c>
    </row>
    <row r="47" spans="1:8" x14ac:dyDescent="0.25">
      <c r="A47" s="46"/>
      <c r="B47" s="46"/>
      <c r="C47" s="52"/>
      <c r="D47" s="46"/>
      <c r="E47" s="46"/>
      <c r="F47" s="46"/>
      <c r="G47" s="46"/>
      <c r="H47" s="46"/>
    </row>
    <row r="48" spans="1:8" x14ac:dyDescent="0.25">
      <c r="A48" s="14">
        <v>1</v>
      </c>
      <c r="B48" s="9"/>
      <c r="C48" s="35" t="s">
        <v>50</v>
      </c>
      <c r="D48" s="9">
        <v>3</v>
      </c>
      <c r="E48" s="14"/>
      <c r="F48" s="15"/>
      <c r="G48" s="14">
        <f t="shared" ref="G48:G54" si="2">IF(F48="A",D48*4,IF(F48="B",D48*3,IF(F48="C",D48*2,IF(F48="D",D48*1,IF(F48="E",D48*0)))))+IF(F48="A-",D48*3.5,IF(F48="B+",D48*3.25,IF(F48="B-",D48*2.75,IF(F48="C+",D48*2.25,IF(F48="C-",D48*1.75)))))</f>
        <v>0</v>
      </c>
      <c r="H48" s="17"/>
    </row>
    <row r="49" spans="1:8" x14ac:dyDescent="0.25">
      <c r="A49" s="14">
        <v>2</v>
      </c>
      <c r="B49" s="9"/>
      <c r="C49" s="35" t="s">
        <v>51</v>
      </c>
      <c r="D49" s="9">
        <v>3</v>
      </c>
      <c r="E49" s="14"/>
      <c r="F49" s="15"/>
      <c r="G49" s="14">
        <f t="shared" si="2"/>
        <v>0</v>
      </c>
      <c r="H49" s="14"/>
    </row>
    <row r="50" spans="1:8" x14ac:dyDescent="0.25">
      <c r="A50" s="14">
        <v>3</v>
      </c>
      <c r="B50" s="9"/>
      <c r="C50" s="35" t="s">
        <v>52</v>
      </c>
      <c r="D50" s="9">
        <v>3</v>
      </c>
      <c r="E50" s="14"/>
      <c r="F50" s="15"/>
      <c r="G50" s="14">
        <f t="shared" si="2"/>
        <v>0</v>
      </c>
      <c r="H50" s="17"/>
    </row>
    <row r="51" spans="1:8" ht="14.5" x14ac:dyDescent="0.35">
      <c r="A51" s="14">
        <v>4</v>
      </c>
      <c r="B51" s="20"/>
      <c r="C51" s="35" t="s">
        <v>53</v>
      </c>
      <c r="D51" s="9">
        <v>3</v>
      </c>
      <c r="E51" s="14"/>
      <c r="F51" s="15"/>
      <c r="G51" s="14">
        <f t="shared" si="2"/>
        <v>0</v>
      </c>
      <c r="H51" s="17"/>
    </row>
    <row r="52" spans="1:8" ht="26" x14ac:dyDescent="0.35">
      <c r="A52" s="14">
        <v>5</v>
      </c>
      <c r="B52" s="20"/>
      <c r="C52" s="37" t="s">
        <v>54</v>
      </c>
      <c r="D52" s="38">
        <v>2</v>
      </c>
      <c r="E52" s="14"/>
      <c r="F52" s="15"/>
      <c r="G52" s="14">
        <f t="shared" si="2"/>
        <v>0</v>
      </c>
      <c r="H52" s="14"/>
    </row>
    <row r="53" spans="1:8" ht="25" x14ac:dyDescent="0.25">
      <c r="A53" s="14">
        <v>6</v>
      </c>
      <c r="B53" s="40"/>
      <c r="C53" s="41" t="s">
        <v>55</v>
      </c>
      <c r="D53" s="42">
        <v>3</v>
      </c>
      <c r="E53" s="14"/>
      <c r="F53" s="15"/>
      <c r="G53" s="14">
        <f t="shared" si="2"/>
        <v>0</v>
      </c>
      <c r="H53" s="14"/>
    </row>
    <row r="54" spans="1:8" ht="25" x14ac:dyDescent="0.25">
      <c r="A54" s="14">
        <v>7</v>
      </c>
      <c r="B54" s="39"/>
      <c r="C54" s="41" t="s">
        <v>56</v>
      </c>
      <c r="D54" s="42">
        <v>3</v>
      </c>
      <c r="E54" s="14"/>
      <c r="F54" s="15"/>
      <c r="G54" s="14">
        <f t="shared" si="2"/>
        <v>0</v>
      </c>
      <c r="H54" s="14"/>
    </row>
    <row r="55" spans="1:8" x14ac:dyDescent="0.25">
      <c r="A55" s="14">
        <v>8</v>
      </c>
      <c r="B55" s="22"/>
      <c r="C55" s="23"/>
      <c r="D55" s="14"/>
      <c r="E55" s="14"/>
      <c r="F55" s="15"/>
      <c r="G55" s="14"/>
      <c r="H55" s="14"/>
    </row>
    <row r="56" spans="1:8" ht="13" x14ac:dyDescent="0.25">
      <c r="A56" s="48" t="s">
        <v>9</v>
      </c>
      <c r="B56" s="48"/>
      <c r="C56" s="48"/>
      <c r="D56" s="21">
        <f>SUM(D48,D49,D50,D51,D52,D53,D54)</f>
        <v>20</v>
      </c>
      <c r="E56" s="48"/>
      <c r="F56" s="48"/>
      <c r="G56" s="21">
        <f>SUM(G48,G49,G50,G51,G52,G53,G54)</f>
        <v>0</v>
      </c>
      <c r="H56" s="46"/>
    </row>
    <row r="57" spans="1:8" ht="13" x14ac:dyDescent="0.25">
      <c r="A57" s="48" t="s">
        <v>10</v>
      </c>
      <c r="B57" s="48"/>
      <c r="C57" s="48"/>
      <c r="D57" s="48"/>
      <c r="E57" s="48"/>
      <c r="F57" s="48"/>
      <c r="G57" s="18">
        <f>G56/D56</f>
        <v>0</v>
      </c>
      <c r="H57" s="46"/>
    </row>
    <row r="58" spans="1:8" x14ac:dyDescent="0.25">
      <c r="A58" s="2"/>
      <c r="B58" s="2"/>
      <c r="C58" s="2"/>
      <c r="D58" s="2"/>
      <c r="E58" s="2"/>
      <c r="F58" s="2"/>
      <c r="G58" s="2"/>
      <c r="H58" s="5"/>
    </row>
    <row r="59" spans="1:8" x14ac:dyDescent="0.25">
      <c r="A59" s="2"/>
      <c r="B59" s="2"/>
      <c r="C59" s="2"/>
      <c r="D59" s="2"/>
      <c r="E59" s="2"/>
      <c r="F59" s="2"/>
      <c r="G59" s="2"/>
      <c r="H59" s="5"/>
    </row>
    <row r="60" spans="1:8" ht="13" x14ac:dyDescent="0.25">
      <c r="A60" s="50" t="s">
        <v>13</v>
      </c>
      <c r="B60" s="50"/>
      <c r="C60" s="2"/>
      <c r="D60" s="2"/>
      <c r="E60" s="2"/>
      <c r="F60" s="2"/>
      <c r="G60" s="2"/>
      <c r="H60" s="5"/>
    </row>
    <row r="61" spans="1:8" x14ac:dyDescent="0.25">
      <c r="A61" s="49" t="s">
        <v>1</v>
      </c>
      <c r="B61" s="49" t="s">
        <v>2</v>
      </c>
      <c r="C61" s="51" t="s">
        <v>3</v>
      </c>
      <c r="D61" s="49" t="s">
        <v>4</v>
      </c>
      <c r="E61" s="49" t="s">
        <v>5</v>
      </c>
      <c r="F61" s="49" t="s">
        <v>6</v>
      </c>
      <c r="G61" s="49" t="s">
        <v>25</v>
      </c>
      <c r="H61" s="49" t="s">
        <v>8</v>
      </c>
    </row>
    <row r="62" spans="1:8" x14ac:dyDescent="0.25">
      <c r="A62" s="49"/>
      <c r="B62" s="49"/>
      <c r="C62" s="52"/>
      <c r="D62" s="49"/>
      <c r="E62" s="49"/>
      <c r="F62" s="49"/>
      <c r="G62" s="49"/>
      <c r="H62" s="49"/>
    </row>
    <row r="63" spans="1:8" x14ac:dyDescent="0.25">
      <c r="A63" s="14">
        <v>1</v>
      </c>
      <c r="B63" s="19"/>
      <c r="C63" s="35" t="s">
        <v>57</v>
      </c>
      <c r="D63" s="9">
        <v>3</v>
      </c>
      <c r="E63" s="14"/>
      <c r="F63" s="14"/>
      <c r="G63" s="14">
        <f t="shared" ref="G63:G70" si="3">IF(F63="A",D63*4,IF(F63="B",D63*3,IF(F63="C",D63*2,IF(F63="D",D63*1,IF(F63="E",D63*0)))))+IF(F63="A-",D63*3.5,IF(F63="B+",D63*3.25,IF(F63="B-",D63*2.75,IF(F63="C+",D63*2.25,IF(F63="C-",D63*1.75)))))</f>
        <v>0</v>
      </c>
      <c r="H63" s="17"/>
    </row>
    <row r="64" spans="1:8" ht="25" x14ac:dyDescent="0.25">
      <c r="A64" s="14">
        <v>2</v>
      </c>
      <c r="B64" s="19"/>
      <c r="C64" s="37" t="s">
        <v>58</v>
      </c>
      <c r="D64" s="38">
        <v>3</v>
      </c>
      <c r="E64" s="14"/>
      <c r="F64" s="14"/>
      <c r="G64" s="14">
        <f t="shared" si="3"/>
        <v>0</v>
      </c>
      <c r="H64" s="14"/>
    </row>
    <row r="65" spans="1:8" x14ac:dyDescent="0.25">
      <c r="A65" s="14">
        <v>3</v>
      </c>
      <c r="B65" s="19"/>
      <c r="C65" s="35" t="s">
        <v>59</v>
      </c>
      <c r="D65" s="9">
        <v>3</v>
      </c>
      <c r="E65" s="14"/>
      <c r="F65" s="14"/>
      <c r="G65" s="14">
        <f t="shared" si="3"/>
        <v>0</v>
      </c>
      <c r="H65" s="14"/>
    </row>
    <row r="66" spans="1:8" x14ac:dyDescent="0.25">
      <c r="A66" s="14">
        <v>4</v>
      </c>
      <c r="B66" s="19"/>
      <c r="C66" s="35" t="s">
        <v>60</v>
      </c>
      <c r="D66" s="9">
        <v>3</v>
      </c>
      <c r="E66" s="14"/>
      <c r="F66" s="14"/>
      <c r="G66" s="14">
        <f t="shared" si="3"/>
        <v>0</v>
      </c>
      <c r="H66" s="14"/>
    </row>
    <row r="67" spans="1:8" x14ac:dyDescent="0.25">
      <c r="A67" s="14">
        <v>5</v>
      </c>
      <c r="B67" s="19"/>
      <c r="C67" s="35" t="s">
        <v>61</v>
      </c>
      <c r="D67" s="9">
        <v>3</v>
      </c>
      <c r="E67" s="14"/>
      <c r="F67" s="14"/>
      <c r="G67" s="14">
        <f t="shared" si="3"/>
        <v>0</v>
      </c>
      <c r="H67" s="14"/>
    </row>
    <row r="68" spans="1:8" ht="37.5" x14ac:dyDescent="0.25">
      <c r="A68" s="14">
        <v>6</v>
      </c>
      <c r="B68" s="19"/>
      <c r="C68" s="37" t="s">
        <v>62</v>
      </c>
      <c r="D68" s="38">
        <v>3</v>
      </c>
      <c r="E68" s="14"/>
      <c r="F68" s="14"/>
      <c r="G68" s="14">
        <f t="shared" si="3"/>
        <v>0</v>
      </c>
      <c r="H68" s="14"/>
    </row>
    <row r="69" spans="1:8" x14ac:dyDescent="0.25">
      <c r="A69" s="14">
        <v>7</v>
      </c>
      <c r="B69" s="19"/>
      <c r="C69" s="24"/>
      <c r="D69" s="9"/>
      <c r="E69" s="14"/>
      <c r="F69" s="14"/>
      <c r="G69" s="14">
        <f t="shared" si="3"/>
        <v>0</v>
      </c>
      <c r="H69" s="14"/>
    </row>
    <row r="70" spans="1:8" x14ac:dyDescent="0.25">
      <c r="A70" s="14">
        <v>8</v>
      </c>
      <c r="B70" s="16"/>
      <c r="C70" s="16"/>
      <c r="D70" s="14"/>
      <c r="E70" s="14"/>
      <c r="F70" s="14"/>
      <c r="G70" s="14">
        <f t="shared" si="3"/>
        <v>0</v>
      </c>
      <c r="H70" s="14"/>
    </row>
    <row r="71" spans="1:8" x14ac:dyDescent="0.25">
      <c r="A71" s="53" t="s">
        <v>9</v>
      </c>
      <c r="B71" s="53"/>
      <c r="C71" s="53"/>
      <c r="D71" s="25">
        <f>SUM(D63,D64,D65,D66,D67,D68,D69,D70)</f>
        <v>18</v>
      </c>
      <c r="E71" s="53"/>
      <c r="F71" s="53"/>
      <c r="G71" s="25">
        <f>SUM(G63,G64,G65,G66,G67,G68,G69,G70)</f>
        <v>0</v>
      </c>
      <c r="H71" s="49"/>
    </row>
    <row r="72" spans="1:8" x14ac:dyDescent="0.25">
      <c r="A72" s="53" t="s">
        <v>10</v>
      </c>
      <c r="B72" s="53"/>
      <c r="C72" s="53"/>
      <c r="D72" s="53"/>
      <c r="E72" s="53"/>
      <c r="F72" s="53"/>
      <c r="G72" s="27">
        <f>G71/D71</f>
        <v>0</v>
      </c>
      <c r="H72" s="49"/>
    </row>
    <row r="73" spans="1:8" x14ac:dyDescent="0.25">
      <c r="A73" s="2"/>
      <c r="B73" s="2"/>
      <c r="C73" s="2"/>
      <c r="D73" s="2"/>
      <c r="E73" s="2"/>
      <c r="F73" s="2"/>
      <c r="G73" s="2"/>
      <c r="H73" s="5"/>
    </row>
    <row r="74" spans="1:8" ht="13" x14ac:dyDescent="0.25">
      <c r="A74" s="50" t="s">
        <v>14</v>
      </c>
      <c r="B74" s="50"/>
      <c r="C74" s="2"/>
      <c r="D74" s="2"/>
      <c r="E74" s="2"/>
      <c r="F74" s="2"/>
      <c r="G74" s="2"/>
      <c r="H74" s="5"/>
    </row>
    <row r="75" spans="1:8" x14ac:dyDescent="0.25">
      <c r="A75" s="49" t="s">
        <v>1</v>
      </c>
      <c r="B75" s="49" t="s">
        <v>2</v>
      </c>
      <c r="C75" s="51" t="s">
        <v>3</v>
      </c>
      <c r="D75" s="49" t="s">
        <v>4</v>
      </c>
      <c r="E75" s="49" t="s">
        <v>5</v>
      </c>
      <c r="F75" s="49" t="s">
        <v>6</v>
      </c>
      <c r="G75" s="49" t="s">
        <v>7</v>
      </c>
      <c r="H75" s="49" t="s">
        <v>8</v>
      </c>
    </row>
    <row r="76" spans="1:8" x14ac:dyDescent="0.25">
      <c r="A76" s="49"/>
      <c r="B76" s="49"/>
      <c r="C76" s="52"/>
      <c r="D76" s="49"/>
      <c r="E76" s="49"/>
      <c r="F76" s="49"/>
      <c r="G76" s="49"/>
      <c r="H76" s="49"/>
    </row>
    <row r="77" spans="1:8" x14ac:dyDescent="0.25">
      <c r="A77" s="14">
        <v>1</v>
      </c>
      <c r="B77" s="9"/>
      <c r="C77" s="36" t="s">
        <v>63</v>
      </c>
      <c r="D77" s="9">
        <v>3</v>
      </c>
      <c r="E77" s="14"/>
      <c r="F77" s="14"/>
      <c r="G77" s="14">
        <f t="shared" ref="G77:G84" si="4">IF(F77="A",D77*4,IF(F77="B",D77*3,IF(F77="C",D77*2,IF(F77="D",D77*1,IF(F77="E",D77*0)))))+IF(F77="A-",D77*3.5,IF(F77="B+",D77*3.25,IF(F77="B-",D77*2.75,IF(F77="C+",D77*2.25,IF(F77="C-",D77*1.75)))))</f>
        <v>0</v>
      </c>
      <c r="H77" s="14"/>
    </row>
    <row r="78" spans="1:8" ht="14.5" x14ac:dyDescent="0.35">
      <c r="A78" s="14">
        <v>2</v>
      </c>
      <c r="B78" s="20"/>
      <c r="C78" s="35" t="s">
        <v>64</v>
      </c>
      <c r="D78" s="9">
        <v>3</v>
      </c>
      <c r="E78" s="14"/>
      <c r="F78" s="14"/>
      <c r="G78" s="14">
        <f t="shared" si="4"/>
        <v>0</v>
      </c>
      <c r="H78" s="14"/>
    </row>
    <row r="79" spans="1:8" ht="14.5" x14ac:dyDescent="0.35">
      <c r="A79" s="14">
        <v>3</v>
      </c>
      <c r="B79" s="20"/>
      <c r="C79" s="35" t="s">
        <v>65</v>
      </c>
      <c r="D79" s="9">
        <v>3</v>
      </c>
      <c r="E79" s="14"/>
      <c r="F79" s="14"/>
      <c r="G79" s="14">
        <f t="shared" si="4"/>
        <v>0</v>
      </c>
      <c r="H79" s="14"/>
    </row>
    <row r="80" spans="1:8" ht="14.5" x14ac:dyDescent="0.35">
      <c r="A80" s="14">
        <v>4</v>
      </c>
      <c r="B80" s="20"/>
      <c r="C80" s="35" t="s">
        <v>66</v>
      </c>
      <c r="D80" s="9">
        <v>3</v>
      </c>
      <c r="E80" s="14"/>
      <c r="F80" s="14"/>
      <c r="G80" s="14">
        <f t="shared" si="4"/>
        <v>0</v>
      </c>
      <c r="H80" s="14"/>
    </row>
    <row r="81" spans="1:8" ht="14.5" x14ac:dyDescent="0.35">
      <c r="A81" s="14">
        <v>5</v>
      </c>
      <c r="B81" s="20"/>
      <c r="C81" s="11" t="s">
        <v>67</v>
      </c>
      <c r="D81" s="9">
        <v>3</v>
      </c>
      <c r="E81" s="14"/>
      <c r="F81" s="14"/>
      <c r="G81" s="14">
        <f t="shared" si="4"/>
        <v>0</v>
      </c>
      <c r="H81" s="14"/>
    </row>
    <row r="82" spans="1:8" x14ac:dyDescent="0.25">
      <c r="A82" s="14">
        <v>6</v>
      </c>
      <c r="B82" s="16"/>
      <c r="C82" s="16" t="s">
        <v>68</v>
      </c>
      <c r="D82" s="14">
        <v>3</v>
      </c>
      <c r="E82" s="14"/>
      <c r="F82" s="14"/>
      <c r="G82" s="14">
        <f t="shared" si="4"/>
        <v>0</v>
      </c>
      <c r="H82" s="14"/>
    </row>
    <row r="83" spans="1:8" ht="37.5" x14ac:dyDescent="0.25">
      <c r="A83" s="14">
        <v>7</v>
      </c>
      <c r="B83" s="16"/>
      <c r="C83" s="16" t="s">
        <v>69</v>
      </c>
      <c r="D83" s="14">
        <v>3</v>
      </c>
      <c r="E83" s="14"/>
      <c r="F83" s="14"/>
      <c r="G83" s="14">
        <f t="shared" si="4"/>
        <v>0</v>
      </c>
      <c r="H83" s="14"/>
    </row>
    <row r="84" spans="1:8" x14ac:dyDescent="0.25">
      <c r="A84" s="14">
        <v>8</v>
      </c>
      <c r="B84" s="16"/>
      <c r="C84" s="16" t="s">
        <v>70</v>
      </c>
      <c r="D84" s="14">
        <v>3</v>
      </c>
      <c r="E84" s="14"/>
      <c r="F84" s="14"/>
      <c r="G84" s="14">
        <f t="shared" si="4"/>
        <v>0</v>
      </c>
      <c r="H84" s="14"/>
    </row>
    <row r="85" spans="1:8" x14ac:dyDescent="0.25">
      <c r="A85" s="53" t="s">
        <v>9</v>
      </c>
      <c r="B85" s="53"/>
      <c r="C85" s="53"/>
      <c r="D85" s="25">
        <f>SUM(D77,D78,D79,D80,D81,D82,D83,D84)</f>
        <v>24</v>
      </c>
      <c r="E85" s="53"/>
      <c r="F85" s="53"/>
      <c r="G85" s="28">
        <f>SUM(G77:G84)</f>
        <v>0</v>
      </c>
      <c r="H85" s="49"/>
    </row>
    <row r="86" spans="1:8" x14ac:dyDescent="0.25">
      <c r="A86" s="53" t="s">
        <v>10</v>
      </c>
      <c r="B86" s="53"/>
      <c r="C86" s="53"/>
      <c r="D86" s="53"/>
      <c r="E86" s="53"/>
      <c r="F86" s="53"/>
      <c r="G86" s="27">
        <f>G85/D85</f>
        <v>0</v>
      </c>
      <c r="H86" s="49"/>
    </row>
    <row r="87" spans="1:8" x14ac:dyDescent="0.25">
      <c r="A87" s="2"/>
      <c r="B87" s="2"/>
      <c r="C87" s="2"/>
      <c r="D87" s="2"/>
      <c r="E87" s="2"/>
      <c r="F87" s="2"/>
      <c r="G87" s="2"/>
      <c r="H87" s="5"/>
    </row>
    <row r="88" spans="1:8" ht="13" x14ac:dyDescent="0.25">
      <c r="A88" s="50" t="s">
        <v>15</v>
      </c>
      <c r="B88" s="50"/>
      <c r="C88" s="2"/>
      <c r="D88" s="2"/>
      <c r="E88" s="2"/>
      <c r="F88" s="2"/>
      <c r="G88" s="2"/>
      <c r="H88" s="5"/>
    </row>
    <row r="89" spans="1:8" x14ac:dyDescent="0.25">
      <c r="A89" s="49" t="s">
        <v>1</v>
      </c>
      <c r="B89" s="49" t="s">
        <v>2</v>
      </c>
      <c r="C89" s="51" t="s">
        <v>3</v>
      </c>
      <c r="D89" s="49" t="s">
        <v>4</v>
      </c>
      <c r="E89" s="49" t="s">
        <v>5</v>
      </c>
      <c r="F89" s="49" t="s">
        <v>6</v>
      </c>
      <c r="G89" s="49" t="s">
        <v>25</v>
      </c>
      <c r="H89" s="49" t="s">
        <v>8</v>
      </c>
    </row>
    <row r="90" spans="1:8" x14ac:dyDescent="0.25">
      <c r="A90" s="49"/>
      <c r="B90" s="49"/>
      <c r="C90" s="52"/>
      <c r="D90" s="49"/>
      <c r="E90" s="49"/>
      <c r="F90" s="49"/>
      <c r="G90" s="49"/>
      <c r="H90" s="49"/>
    </row>
    <row r="91" spans="1:8" x14ac:dyDescent="0.25">
      <c r="A91" s="14">
        <v>1</v>
      </c>
      <c r="B91" s="12"/>
      <c r="C91" s="35" t="s">
        <v>71</v>
      </c>
      <c r="D91" s="9">
        <v>3</v>
      </c>
      <c r="E91" s="14"/>
      <c r="F91" s="14"/>
      <c r="G91" s="14">
        <f t="shared" ref="G91:G99" si="5">IF(F91="A",D91*4,IF(F91="B",D91*3,IF(F91="C",D91*2,IF(F91="D",D91*1,IF(F91="E",D91*0)))))+IF(F91="A-",D91*3.5,IF(F91="B+",D91*3.25,IF(F91="B-",D91*2.75,IF(F91="C+",D91*2.25,IF(F91="C-",D91*1.75)))))</f>
        <v>0</v>
      </c>
      <c r="H91" s="14"/>
    </row>
    <row r="92" spans="1:8" x14ac:dyDescent="0.25">
      <c r="A92" s="14">
        <v>2</v>
      </c>
      <c r="B92" s="12"/>
      <c r="C92" s="35" t="s">
        <v>72</v>
      </c>
      <c r="D92" s="9">
        <v>3</v>
      </c>
      <c r="E92" s="14"/>
      <c r="F92" s="14"/>
      <c r="G92" s="14">
        <f t="shared" si="5"/>
        <v>0</v>
      </c>
      <c r="H92" s="14"/>
    </row>
    <row r="93" spans="1:8" ht="25" x14ac:dyDescent="0.25">
      <c r="A93" s="14">
        <v>3</v>
      </c>
      <c r="B93" s="12"/>
      <c r="C93" s="37" t="s">
        <v>73</v>
      </c>
      <c r="D93" s="38">
        <v>3</v>
      </c>
      <c r="E93" s="14"/>
      <c r="F93" s="14"/>
      <c r="G93" s="14">
        <f t="shared" si="5"/>
        <v>0</v>
      </c>
      <c r="H93" s="14"/>
    </row>
    <row r="94" spans="1:8" x14ac:dyDescent="0.25">
      <c r="A94" s="14">
        <v>4</v>
      </c>
      <c r="B94" s="12"/>
      <c r="C94" s="35" t="s">
        <v>74</v>
      </c>
      <c r="D94" s="9">
        <v>3</v>
      </c>
      <c r="E94" s="14"/>
      <c r="F94" s="14"/>
      <c r="G94" s="14">
        <f t="shared" si="5"/>
        <v>0</v>
      </c>
      <c r="H94" s="14"/>
    </row>
    <row r="95" spans="1:8" x14ac:dyDescent="0.25">
      <c r="A95" s="14">
        <v>5</v>
      </c>
      <c r="B95" s="12"/>
      <c r="C95" s="35" t="s">
        <v>75</v>
      </c>
      <c r="D95" s="9">
        <v>3</v>
      </c>
      <c r="E95" s="14"/>
      <c r="F95" s="14"/>
      <c r="G95" s="14">
        <f t="shared" si="5"/>
        <v>0</v>
      </c>
      <c r="H95" s="14"/>
    </row>
    <row r="96" spans="1:8" x14ac:dyDescent="0.25">
      <c r="A96" s="14">
        <v>6</v>
      </c>
      <c r="B96" s="19"/>
      <c r="C96" s="35" t="s">
        <v>76</v>
      </c>
      <c r="D96" s="9">
        <v>3</v>
      </c>
      <c r="E96" s="14"/>
      <c r="F96" s="14"/>
      <c r="G96" s="14">
        <f t="shared" si="5"/>
        <v>0</v>
      </c>
      <c r="H96" s="14"/>
    </row>
    <row r="97" spans="1:8" ht="25" x14ac:dyDescent="0.25">
      <c r="A97" s="14">
        <v>7</v>
      </c>
      <c r="B97" s="19"/>
      <c r="C97" s="37" t="s">
        <v>77</v>
      </c>
      <c r="D97" s="38">
        <v>3</v>
      </c>
      <c r="E97" s="14"/>
      <c r="F97" s="14"/>
      <c r="G97" s="14">
        <f t="shared" si="5"/>
        <v>0</v>
      </c>
      <c r="H97" s="14"/>
    </row>
    <row r="98" spans="1:8" ht="25" x14ac:dyDescent="0.25">
      <c r="A98" s="14">
        <v>8</v>
      </c>
      <c r="B98" s="19"/>
      <c r="C98" s="37" t="s">
        <v>78</v>
      </c>
      <c r="D98" s="38">
        <v>3</v>
      </c>
      <c r="E98" s="14"/>
      <c r="F98" s="14"/>
      <c r="G98" s="14">
        <f t="shared" si="5"/>
        <v>0</v>
      </c>
      <c r="H98" s="14"/>
    </row>
    <row r="99" spans="1:8" x14ac:dyDescent="0.25">
      <c r="A99" s="14">
        <v>9</v>
      </c>
      <c r="B99" s="19"/>
      <c r="C99" s="36" t="s">
        <v>79</v>
      </c>
      <c r="D99" s="9">
        <v>3</v>
      </c>
      <c r="E99" s="14"/>
      <c r="F99" s="14"/>
      <c r="G99" s="14">
        <f t="shared" si="5"/>
        <v>0</v>
      </c>
      <c r="H99" s="14"/>
    </row>
    <row r="100" spans="1:8" x14ac:dyDescent="0.25">
      <c r="A100" s="53" t="s">
        <v>9</v>
      </c>
      <c r="B100" s="53"/>
      <c r="C100" s="53"/>
      <c r="D100" s="25">
        <f>SUM(D91,D92,D93,D94,D95,D96,D97)</f>
        <v>21</v>
      </c>
      <c r="E100" s="53"/>
      <c r="F100" s="53"/>
      <c r="G100" s="25">
        <f>SUM(G91:G99)</f>
        <v>0</v>
      </c>
      <c r="H100" s="49"/>
    </row>
    <row r="101" spans="1:8" x14ac:dyDescent="0.25">
      <c r="A101" s="53" t="s">
        <v>10</v>
      </c>
      <c r="B101" s="53"/>
      <c r="C101" s="53"/>
      <c r="D101" s="53"/>
      <c r="E101" s="53"/>
      <c r="F101" s="53"/>
      <c r="G101" s="27">
        <f>G100/D100</f>
        <v>0</v>
      </c>
      <c r="H101" s="49"/>
    </row>
    <row r="102" spans="1:8" x14ac:dyDescent="0.25">
      <c r="A102" s="2"/>
      <c r="B102" s="2"/>
      <c r="C102" s="2"/>
      <c r="D102" s="2"/>
      <c r="E102" s="2"/>
      <c r="F102" s="2"/>
      <c r="G102" s="2"/>
      <c r="H102" s="5"/>
    </row>
    <row r="103" spans="1:8" x14ac:dyDescent="0.25">
      <c r="A103" s="2" t="s">
        <v>85</v>
      </c>
      <c r="B103" s="2"/>
      <c r="C103" s="2" t="s">
        <v>86</v>
      </c>
      <c r="D103" s="2"/>
      <c r="E103" s="2"/>
      <c r="F103" s="2"/>
      <c r="G103" s="2"/>
      <c r="H103" s="5"/>
    </row>
    <row r="104" spans="1:8" x14ac:dyDescent="0.25">
      <c r="A104" s="2"/>
      <c r="B104" s="2"/>
      <c r="C104" s="2" t="s">
        <v>87</v>
      </c>
      <c r="D104" s="2"/>
      <c r="E104" s="2"/>
      <c r="F104" s="2"/>
      <c r="G104" s="2"/>
      <c r="H104" s="5"/>
    </row>
    <row r="105" spans="1:8" x14ac:dyDescent="0.25">
      <c r="A105" s="2"/>
      <c r="B105" s="2"/>
      <c r="C105" s="2" t="s">
        <v>88</v>
      </c>
      <c r="D105" s="2"/>
      <c r="E105" s="2"/>
      <c r="F105" s="2"/>
      <c r="G105" s="2"/>
      <c r="H105" s="5"/>
    </row>
    <row r="106" spans="1:8" x14ac:dyDescent="0.25">
      <c r="A106" s="2"/>
      <c r="B106" s="2"/>
      <c r="C106" s="2" t="s">
        <v>95</v>
      </c>
      <c r="D106" s="2"/>
      <c r="E106" s="2"/>
      <c r="F106" s="2"/>
      <c r="G106" s="2"/>
      <c r="H106" s="5"/>
    </row>
    <row r="107" spans="1:8" x14ac:dyDescent="0.25">
      <c r="A107" s="2"/>
      <c r="B107" s="2"/>
      <c r="C107" s="2"/>
      <c r="D107" s="2"/>
      <c r="E107" s="2"/>
      <c r="F107" s="2"/>
      <c r="G107" s="2"/>
      <c r="H107" s="5"/>
    </row>
    <row r="108" spans="1:8" x14ac:dyDescent="0.25">
      <c r="A108" s="2"/>
      <c r="B108" s="2"/>
      <c r="C108" s="2"/>
      <c r="D108" s="2"/>
      <c r="E108" s="2"/>
      <c r="F108" s="2"/>
      <c r="G108" s="2"/>
      <c r="H108" s="5"/>
    </row>
    <row r="109" spans="1:8" x14ac:dyDescent="0.25">
      <c r="A109" s="2"/>
      <c r="B109" s="2"/>
      <c r="C109" s="2"/>
      <c r="D109" s="2"/>
      <c r="E109" s="2"/>
      <c r="F109" s="2"/>
      <c r="G109" s="2"/>
      <c r="H109" s="5"/>
    </row>
    <row r="110" spans="1:8" x14ac:dyDescent="0.25">
      <c r="A110" s="2"/>
      <c r="B110" s="2"/>
      <c r="C110" s="2"/>
      <c r="D110" s="2"/>
      <c r="E110" s="2"/>
      <c r="F110" s="2"/>
      <c r="G110" s="2"/>
      <c r="H110" s="5"/>
    </row>
    <row r="111" spans="1:8" x14ac:dyDescent="0.25">
      <c r="A111" s="2"/>
      <c r="B111" s="2"/>
      <c r="C111" s="2"/>
      <c r="D111" s="2"/>
      <c r="E111" s="2"/>
      <c r="F111" s="2"/>
      <c r="G111" s="2"/>
      <c r="H111" s="5"/>
    </row>
    <row r="112" spans="1:8" x14ac:dyDescent="0.25">
      <c r="A112" s="2"/>
      <c r="B112" s="2"/>
      <c r="C112" s="2"/>
      <c r="D112" s="2"/>
      <c r="E112" s="2"/>
      <c r="F112" s="2"/>
      <c r="G112" s="2"/>
      <c r="H112" s="5"/>
    </row>
    <row r="113" spans="1:8" x14ac:dyDescent="0.25">
      <c r="A113" s="2"/>
      <c r="B113" s="2"/>
      <c r="C113" s="2"/>
      <c r="D113" s="2"/>
      <c r="E113" s="2"/>
      <c r="F113" s="2"/>
      <c r="G113" s="2"/>
      <c r="H113" s="5"/>
    </row>
    <row r="114" spans="1:8" x14ac:dyDescent="0.25">
      <c r="A114" s="2"/>
      <c r="B114" s="2"/>
      <c r="C114" s="2"/>
      <c r="D114" s="2"/>
      <c r="E114" s="2"/>
      <c r="F114" s="2"/>
      <c r="G114" s="2"/>
      <c r="H114" s="5"/>
    </row>
    <row r="115" spans="1:8" ht="13" x14ac:dyDescent="0.25">
      <c r="A115" s="50" t="s">
        <v>16</v>
      </c>
      <c r="B115" s="50"/>
      <c r="C115" s="2"/>
      <c r="D115" s="2"/>
      <c r="E115" s="2"/>
      <c r="F115" s="2"/>
      <c r="G115" s="2"/>
      <c r="H115" s="5"/>
    </row>
    <row r="116" spans="1:8" x14ac:dyDescent="0.25">
      <c r="A116" s="49" t="s">
        <v>1</v>
      </c>
      <c r="B116" s="49" t="s">
        <v>2</v>
      </c>
      <c r="C116" s="51" t="s">
        <v>3</v>
      </c>
      <c r="D116" s="49" t="s">
        <v>4</v>
      </c>
      <c r="E116" s="49" t="s">
        <v>5</v>
      </c>
      <c r="F116" s="49" t="s">
        <v>6</v>
      </c>
      <c r="G116" s="49" t="s">
        <v>25</v>
      </c>
      <c r="H116" s="49" t="s">
        <v>8</v>
      </c>
    </row>
    <row r="117" spans="1:8" x14ac:dyDescent="0.25">
      <c r="A117" s="49"/>
      <c r="B117" s="49"/>
      <c r="C117" s="52"/>
      <c r="D117" s="49"/>
      <c r="E117" s="49"/>
      <c r="F117" s="49"/>
      <c r="G117" s="49"/>
      <c r="H117" s="49"/>
    </row>
    <row r="118" spans="1:8" ht="26" x14ac:dyDescent="0.35">
      <c r="A118" s="14">
        <v>1</v>
      </c>
      <c r="B118" s="20"/>
      <c r="C118" s="37" t="s">
        <v>80</v>
      </c>
      <c r="D118" s="9">
        <v>3</v>
      </c>
      <c r="E118" s="14"/>
      <c r="F118" s="14"/>
      <c r="G118" s="14">
        <f t="shared" ref="G118:G122" si="6">IF(F118="A",D118*4,IF(F118="B",D118*3,IF(F118="C",D118*2,IF(F118="D",D118*1,IF(F118="E",D118*0)))))+IF(F118="A-",D118*3.5,IF(F118="B+",D118*3.25,IF(F118="B-",D118*2.75,IF(F118="C+",D118*2.25,IF(F118="C-",D118*1.75)))))</f>
        <v>0</v>
      </c>
      <c r="H118" s="14"/>
    </row>
    <row r="119" spans="1:8" ht="26" x14ac:dyDescent="0.35">
      <c r="A119" s="14">
        <v>2</v>
      </c>
      <c r="B119" s="20"/>
      <c r="C119" s="37" t="s">
        <v>81</v>
      </c>
      <c r="D119" s="9">
        <v>3</v>
      </c>
      <c r="E119" s="14"/>
      <c r="F119" s="14"/>
      <c r="G119" s="14">
        <f t="shared" si="6"/>
        <v>0</v>
      </c>
      <c r="H119" s="14"/>
    </row>
    <row r="120" spans="1:8" ht="25" x14ac:dyDescent="0.25">
      <c r="A120" s="14">
        <v>3</v>
      </c>
      <c r="B120" s="9"/>
      <c r="C120" s="37" t="s">
        <v>82</v>
      </c>
      <c r="D120" s="9">
        <v>3</v>
      </c>
      <c r="E120" s="14"/>
      <c r="F120" s="14"/>
      <c r="G120" s="14">
        <f t="shared" si="6"/>
        <v>0</v>
      </c>
      <c r="H120" s="14"/>
    </row>
    <row r="121" spans="1:8" ht="14.5" x14ac:dyDescent="0.35">
      <c r="A121" s="14">
        <v>4</v>
      </c>
      <c r="B121" s="20"/>
      <c r="C121" s="43" t="s">
        <v>83</v>
      </c>
      <c r="D121" s="9">
        <v>3</v>
      </c>
      <c r="E121" s="14"/>
      <c r="F121" s="14"/>
      <c r="G121" s="14">
        <f t="shared" si="6"/>
        <v>0</v>
      </c>
      <c r="H121" s="14"/>
    </row>
    <row r="122" spans="1:8" ht="14.5" x14ac:dyDescent="0.35">
      <c r="A122" s="14">
        <v>5</v>
      </c>
      <c r="B122" s="20"/>
      <c r="C122" s="35" t="s">
        <v>84</v>
      </c>
      <c r="D122" s="9">
        <v>3</v>
      </c>
      <c r="E122" s="14"/>
      <c r="F122" s="14"/>
      <c r="G122" s="14">
        <f t="shared" si="6"/>
        <v>0</v>
      </c>
      <c r="H122" s="14"/>
    </row>
    <row r="123" spans="1:8" x14ac:dyDescent="0.25">
      <c r="A123" s="55" t="s">
        <v>9</v>
      </c>
      <c r="B123" s="55"/>
      <c r="C123" s="55"/>
      <c r="D123" s="25">
        <f>SUM(D118,D119,D120,D121,D122)</f>
        <v>15</v>
      </c>
      <c r="E123" s="26"/>
      <c r="F123" s="26"/>
      <c r="G123" s="25">
        <f>SUM(G118:G122)</f>
        <v>0</v>
      </c>
      <c r="H123" s="49"/>
    </row>
    <row r="124" spans="1:8" x14ac:dyDescent="0.25">
      <c r="A124" s="55" t="s">
        <v>10</v>
      </c>
      <c r="B124" s="55"/>
      <c r="C124" s="55"/>
      <c r="D124" s="55"/>
      <c r="E124" s="55"/>
      <c r="F124" s="55"/>
      <c r="G124" s="27">
        <f>G123/D123</f>
        <v>0</v>
      </c>
      <c r="H124" s="49"/>
    </row>
    <row r="125" spans="1:8" x14ac:dyDescent="0.25">
      <c r="A125" s="2"/>
      <c r="B125" s="2"/>
      <c r="C125" s="2"/>
      <c r="D125" s="2"/>
      <c r="E125" s="2"/>
      <c r="F125" s="2"/>
      <c r="G125" s="2"/>
      <c r="H125" s="5"/>
    </row>
    <row r="126" spans="1:8" x14ac:dyDescent="0.25">
      <c r="A126" s="2"/>
      <c r="B126" s="2"/>
      <c r="C126" s="2"/>
      <c r="D126" s="2"/>
      <c r="E126" s="2"/>
      <c r="F126" s="2"/>
      <c r="G126" s="2"/>
      <c r="H126" s="5"/>
    </row>
    <row r="127" spans="1:8" ht="13" x14ac:dyDescent="0.25">
      <c r="A127" s="50" t="s">
        <v>17</v>
      </c>
      <c r="B127" s="50"/>
      <c r="C127" s="2"/>
      <c r="D127" s="2"/>
      <c r="E127" s="2"/>
      <c r="F127" s="2"/>
      <c r="G127" s="2"/>
      <c r="H127" s="5"/>
    </row>
    <row r="128" spans="1:8" x14ac:dyDescent="0.25">
      <c r="A128" s="49" t="s">
        <v>1</v>
      </c>
      <c r="B128" s="49" t="s">
        <v>2</v>
      </c>
      <c r="C128" s="51" t="s">
        <v>3</v>
      </c>
      <c r="D128" s="49" t="s">
        <v>4</v>
      </c>
      <c r="E128" s="49" t="s">
        <v>5</v>
      </c>
      <c r="F128" s="49" t="s">
        <v>6</v>
      </c>
      <c r="G128" s="49" t="s">
        <v>7</v>
      </c>
      <c r="H128" s="49" t="s">
        <v>8</v>
      </c>
    </row>
    <row r="129" spans="1:8" x14ac:dyDescent="0.25">
      <c r="A129" s="49"/>
      <c r="B129" s="49"/>
      <c r="C129" s="52"/>
      <c r="D129" s="49"/>
      <c r="E129" s="49"/>
      <c r="F129" s="49"/>
      <c r="G129" s="49"/>
      <c r="H129" s="49"/>
    </row>
    <row r="130" spans="1:8" ht="25" x14ac:dyDescent="0.25">
      <c r="A130" s="14">
        <v>1</v>
      </c>
      <c r="B130" s="17"/>
      <c r="C130" s="41" t="s">
        <v>89</v>
      </c>
      <c r="D130" s="42">
        <v>4</v>
      </c>
      <c r="E130" s="14"/>
      <c r="F130" s="14"/>
      <c r="G130" s="14">
        <f t="shared" ref="G130:G138" si="7">IF(F130="A",D130*4,IF(F130="B",D130*3,IF(F130="C",D130*2,IF(F130="D",D130*1,IF(F130="E",D130*0)))))+IF(F130="A-",D130*3.5,IF(F130="B+",D130*3.25,IF(F130="B-",D130*2.75,IF(F130="C+",D130*2.25,IF(F130="C-",D130*1.75)))))</f>
        <v>0</v>
      </c>
      <c r="H130" s="14"/>
    </row>
    <row r="131" spans="1:8" ht="25" x14ac:dyDescent="0.25">
      <c r="A131" s="14">
        <v>2</v>
      </c>
      <c r="B131" s="17"/>
      <c r="C131" s="41" t="s">
        <v>90</v>
      </c>
      <c r="D131" s="42">
        <v>4</v>
      </c>
      <c r="E131" s="14"/>
      <c r="F131" s="14"/>
      <c r="G131" s="14">
        <f t="shared" si="7"/>
        <v>0</v>
      </c>
      <c r="H131" s="14"/>
    </row>
    <row r="132" spans="1:8" x14ac:dyDescent="0.25">
      <c r="A132" s="14">
        <v>3</v>
      </c>
      <c r="B132" s="17"/>
      <c r="C132" s="34" t="s">
        <v>91</v>
      </c>
      <c r="D132" s="32">
        <v>1</v>
      </c>
      <c r="E132" s="14"/>
      <c r="F132" s="14"/>
      <c r="G132" s="14">
        <f t="shared" si="7"/>
        <v>0</v>
      </c>
      <c r="H132" s="14"/>
    </row>
    <row r="133" spans="1:8" x14ac:dyDescent="0.25">
      <c r="A133" s="14">
        <v>4</v>
      </c>
      <c r="B133" s="17"/>
      <c r="C133" s="34" t="s">
        <v>92</v>
      </c>
      <c r="D133" s="32">
        <v>1</v>
      </c>
      <c r="E133" s="14"/>
      <c r="F133" s="14"/>
      <c r="G133" s="14">
        <f t="shared" si="7"/>
        <v>0</v>
      </c>
      <c r="H133" s="14"/>
    </row>
    <row r="134" spans="1:8" x14ac:dyDescent="0.25">
      <c r="A134" s="14">
        <v>5</v>
      </c>
      <c r="B134" s="17"/>
      <c r="C134" s="34" t="s">
        <v>93</v>
      </c>
      <c r="D134" s="32">
        <v>1</v>
      </c>
      <c r="E134" s="14"/>
      <c r="F134" s="14"/>
      <c r="G134" s="14">
        <f t="shared" si="7"/>
        <v>0</v>
      </c>
      <c r="H134" s="14"/>
    </row>
    <row r="135" spans="1:8" x14ac:dyDescent="0.25">
      <c r="A135" s="14">
        <v>6</v>
      </c>
      <c r="B135" s="17"/>
      <c r="C135" s="34" t="s">
        <v>94</v>
      </c>
      <c r="D135" s="32">
        <v>4</v>
      </c>
      <c r="E135" s="14"/>
      <c r="F135" s="14"/>
      <c r="G135" s="14">
        <f t="shared" si="7"/>
        <v>0</v>
      </c>
      <c r="H135" s="14"/>
    </row>
    <row r="136" spans="1:8" x14ac:dyDescent="0.25">
      <c r="A136" s="14"/>
      <c r="B136" s="29"/>
      <c r="C136" s="16"/>
      <c r="D136" s="14"/>
      <c r="E136" s="14"/>
      <c r="F136" s="14"/>
      <c r="G136" s="14">
        <f t="shared" si="7"/>
        <v>0</v>
      </c>
      <c r="H136" s="14"/>
    </row>
    <row r="137" spans="1:8" x14ac:dyDescent="0.25">
      <c r="A137" s="14"/>
      <c r="B137" s="29"/>
      <c r="C137" s="29"/>
      <c r="D137" s="17"/>
      <c r="E137" s="17"/>
      <c r="F137" s="17"/>
      <c r="G137" s="14">
        <f t="shared" si="7"/>
        <v>0</v>
      </c>
      <c r="H137" s="14"/>
    </row>
    <row r="138" spans="1:8" x14ac:dyDescent="0.25">
      <c r="A138" s="14"/>
      <c r="B138" s="16"/>
      <c r="C138" s="29"/>
      <c r="D138" s="29"/>
      <c r="E138" s="29"/>
      <c r="F138" s="29"/>
      <c r="G138" s="14">
        <f t="shared" si="7"/>
        <v>0</v>
      </c>
      <c r="H138" s="29"/>
    </row>
    <row r="139" spans="1:8" x14ac:dyDescent="0.25">
      <c r="A139" s="53" t="s">
        <v>9</v>
      </c>
      <c r="B139" s="53"/>
      <c r="C139" s="53"/>
      <c r="D139" s="25">
        <f>SUM(D130,D131,D132,D133,D134,D135)</f>
        <v>15</v>
      </c>
      <c r="E139" s="53"/>
      <c r="F139" s="53"/>
      <c r="G139" s="25">
        <f>SUM(G130:G136)</f>
        <v>0</v>
      </c>
      <c r="H139" s="49"/>
    </row>
    <row r="140" spans="1:8" x14ac:dyDescent="0.25">
      <c r="A140" s="53" t="s">
        <v>10</v>
      </c>
      <c r="B140" s="53"/>
      <c r="C140" s="53"/>
      <c r="D140" s="53"/>
      <c r="E140" s="53"/>
      <c r="F140" s="53"/>
      <c r="G140" s="27">
        <f>G139/D139</f>
        <v>0</v>
      </c>
      <c r="H140" s="49"/>
    </row>
    <row r="141" spans="1:8" x14ac:dyDescent="0.25">
      <c r="A141" s="2"/>
      <c r="B141" s="2"/>
      <c r="C141" s="2"/>
      <c r="D141" s="2"/>
      <c r="E141" s="2"/>
      <c r="F141" s="2"/>
      <c r="G141" s="2"/>
      <c r="H141" s="5"/>
    </row>
    <row r="142" spans="1:8" ht="13" x14ac:dyDescent="0.25">
      <c r="A142" s="2" t="s">
        <v>32</v>
      </c>
      <c r="B142" s="2"/>
      <c r="C142" s="2"/>
      <c r="D142" s="2"/>
      <c r="E142" s="2"/>
      <c r="F142" s="2"/>
      <c r="G142" s="2"/>
      <c r="H142" s="5"/>
    </row>
    <row r="143" spans="1:8" x14ac:dyDescent="0.25">
      <c r="A143" s="2"/>
      <c r="B143" s="2"/>
      <c r="C143" s="2"/>
      <c r="D143" s="2"/>
      <c r="E143" s="2"/>
      <c r="F143" s="2"/>
      <c r="G143" s="2"/>
      <c r="H143" s="5"/>
    </row>
    <row r="144" spans="1:8" ht="13" x14ac:dyDescent="0.25">
      <c r="A144" s="45" t="s">
        <v>18</v>
      </c>
      <c r="B144" s="45"/>
      <c r="C144" s="6">
        <f xml:space="preserve"> SUM(D28,D42,D56,D71,D85,D100,D123,D139)</f>
        <v>151</v>
      </c>
      <c r="D144" s="6"/>
      <c r="E144" s="3"/>
      <c r="F144" s="3"/>
      <c r="G144" s="6"/>
      <c r="H144" s="5"/>
    </row>
    <row r="145" spans="1:8" ht="13" x14ac:dyDescent="0.25">
      <c r="A145" s="45" t="s">
        <v>19</v>
      </c>
      <c r="B145" s="45"/>
      <c r="C145" s="6">
        <f>SUM(G28,G42,G56,G71,G85,G100,G123,G139)</f>
        <v>0</v>
      </c>
      <c r="D145" s="2"/>
      <c r="E145" s="3"/>
      <c r="F145" s="3"/>
      <c r="G145" s="6"/>
      <c r="H145" s="5"/>
    </row>
    <row r="146" spans="1:8" ht="13" x14ac:dyDescent="0.25">
      <c r="A146" s="45" t="s">
        <v>20</v>
      </c>
      <c r="B146" s="45"/>
      <c r="C146" s="7">
        <f>C145/C144</f>
        <v>0</v>
      </c>
      <c r="D146" s="2"/>
      <c r="E146" s="3"/>
      <c r="F146" s="3"/>
      <c r="G146" s="8"/>
      <c r="H146" s="5"/>
    </row>
    <row r="147" spans="1:8" ht="13" x14ac:dyDescent="0.25">
      <c r="A147" s="4"/>
      <c r="B147" s="4"/>
      <c r="C147" s="8"/>
      <c r="D147" s="2"/>
      <c r="E147" s="3"/>
      <c r="F147" s="3"/>
      <c r="G147" s="8"/>
      <c r="H147" s="5"/>
    </row>
    <row r="148" spans="1:8" ht="13" x14ac:dyDescent="0.25">
      <c r="A148" s="4"/>
      <c r="B148" s="4"/>
      <c r="C148" s="8"/>
      <c r="D148" s="2"/>
      <c r="E148" s="3"/>
      <c r="F148" s="3"/>
      <c r="G148" s="8"/>
      <c r="H148" s="5"/>
    </row>
    <row r="149" spans="1:8" ht="13" x14ac:dyDescent="0.25">
      <c r="A149" s="4"/>
      <c r="B149" s="4"/>
      <c r="C149" s="8"/>
      <c r="D149" s="2"/>
      <c r="E149" s="3"/>
      <c r="F149" s="3"/>
      <c r="G149" s="8"/>
      <c r="H149" s="5"/>
    </row>
    <row r="150" spans="1:8" ht="13" x14ac:dyDescent="0.25">
      <c r="A150" s="2"/>
      <c r="B150" s="1"/>
      <c r="C150" s="2"/>
      <c r="D150" s="2"/>
      <c r="E150" s="2"/>
      <c r="F150" s="54" t="s">
        <v>34</v>
      </c>
      <c r="G150" s="54"/>
      <c r="H150" s="54"/>
    </row>
    <row r="151" spans="1:8" ht="13" x14ac:dyDescent="0.25">
      <c r="A151" s="2" t="s">
        <v>35</v>
      </c>
      <c r="B151" s="1"/>
      <c r="C151" s="3"/>
      <c r="D151" s="2"/>
      <c r="E151" s="2"/>
      <c r="F151" s="2" t="s">
        <v>23</v>
      </c>
      <c r="G151" s="2"/>
      <c r="H151" s="5"/>
    </row>
    <row r="152" spans="1:8" x14ac:dyDescent="0.25">
      <c r="A152" s="2" t="s">
        <v>33</v>
      </c>
      <c r="B152" s="2"/>
      <c r="C152" s="2"/>
      <c r="D152" s="2"/>
      <c r="E152" s="2"/>
      <c r="F152" s="2"/>
      <c r="G152" s="2"/>
      <c r="H152" s="5"/>
    </row>
    <row r="153" spans="1:8" x14ac:dyDescent="0.25">
      <c r="A153" s="2"/>
      <c r="B153" s="2"/>
      <c r="C153" s="2"/>
      <c r="D153" s="2"/>
      <c r="E153" s="2"/>
      <c r="F153" s="2"/>
      <c r="G153" s="2"/>
      <c r="H153" s="5"/>
    </row>
    <row r="154" spans="1:8" x14ac:dyDescent="0.25">
      <c r="A154" s="2"/>
      <c r="B154" s="2"/>
      <c r="C154" s="2"/>
      <c r="D154" s="2"/>
      <c r="E154" s="2"/>
      <c r="F154" s="2"/>
      <c r="G154" s="2"/>
      <c r="H154" s="5"/>
    </row>
    <row r="155" spans="1:8" x14ac:dyDescent="0.25">
      <c r="A155" s="2"/>
      <c r="B155" s="2"/>
      <c r="C155" s="2"/>
      <c r="D155" s="2"/>
      <c r="E155" s="2"/>
      <c r="F155" s="2"/>
      <c r="G155" s="2"/>
      <c r="H155" s="5"/>
    </row>
    <row r="156" spans="1:8" ht="13" x14ac:dyDescent="0.25">
      <c r="A156" s="3" t="s">
        <v>26</v>
      </c>
      <c r="B156" s="3"/>
      <c r="C156" s="2"/>
      <c r="D156" s="2"/>
      <c r="E156" s="2"/>
      <c r="F156" s="3" t="s">
        <v>29</v>
      </c>
      <c r="G156" s="3"/>
      <c r="H156" s="5"/>
    </row>
    <row r="157" spans="1:8" ht="13" x14ac:dyDescent="0.25">
      <c r="A157" s="4" t="s">
        <v>27</v>
      </c>
      <c r="B157" s="2"/>
      <c r="C157" s="2"/>
      <c r="D157" s="2"/>
      <c r="E157" s="2"/>
      <c r="F157" s="3" t="s">
        <v>96</v>
      </c>
      <c r="G157" s="3"/>
      <c r="H157" s="5"/>
    </row>
    <row r="158" spans="1:8" x14ac:dyDescent="0.25">
      <c r="A158" s="2"/>
      <c r="B158" s="2"/>
      <c r="C158" s="6"/>
      <c r="D158" s="2"/>
      <c r="E158" s="2"/>
      <c r="F158" s="2"/>
      <c r="G158" s="2"/>
      <c r="H158" s="2"/>
    </row>
    <row r="159" spans="1:8" x14ac:dyDescent="0.25">
      <c r="A159" s="2"/>
      <c r="B159" s="2"/>
      <c r="C159" s="6"/>
      <c r="D159" s="2"/>
      <c r="E159" s="2"/>
      <c r="F159" s="2"/>
      <c r="G159" s="2"/>
      <c r="H159" s="2"/>
    </row>
    <row r="160" spans="1:8" x14ac:dyDescent="0.25">
      <c r="A160" s="2"/>
      <c r="B160" s="2"/>
      <c r="C160" s="6"/>
      <c r="D160" s="2"/>
      <c r="E160" s="2"/>
      <c r="F160" s="2"/>
      <c r="G160" s="2"/>
      <c r="H160" s="2"/>
    </row>
    <row r="161" spans="1:8" x14ac:dyDescent="0.25">
      <c r="A161" s="2"/>
      <c r="B161" s="2"/>
      <c r="C161" s="6"/>
      <c r="D161" s="2"/>
      <c r="E161" s="2"/>
      <c r="F161" s="2"/>
      <c r="G161" s="2"/>
      <c r="H161" s="5"/>
    </row>
    <row r="162" spans="1:8" x14ac:dyDescent="0.25">
      <c r="A162" s="2"/>
      <c r="B162" s="2"/>
      <c r="C162" s="6"/>
      <c r="D162" s="2"/>
      <c r="E162" s="2"/>
      <c r="F162" s="2"/>
      <c r="G162" s="2"/>
      <c r="H162" s="5"/>
    </row>
    <row r="163" spans="1:8" x14ac:dyDescent="0.25">
      <c r="A163" s="2"/>
      <c r="B163" s="2"/>
      <c r="C163" s="6"/>
      <c r="D163" s="2"/>
      <c r="E163" s="2"/>
      <c r="F163" s="2"/>
      <c r="G163" s="2"/>
      <c r="H163" s="5"/>
    </row>
    <row r="164" spans="1:8" x14ac:dyDescent="0.25">
      <c r="A164" s="2"/>
      <c r="B164" s="2"/>
      <c r="C164" s="2"/>
      <c r="D164" s="2"/>
      <c r="E164" s="2"/>
      <c r="F164" s="2"/>
      <c r="G164" s="2"/>
      <c r="H164" s="5"/>
    </row>
    <row r="165" spans="1:8" x14ac:dyDescent="0.25">
      <c r="A165" s="2"/>
      <c r="B165" s="2"/>
      <c r="C165" s="2"/>
      <c r="D165" s="2"/>
      <c r="E165" s="2"/>
      <c r="F165" s="2"/>
      <c r="G165" s="2"/>
      <c r="H165" s="5"/>
    </row>
    <row r="166" spans="1:8" ht="13" x14ac:dyDescent="0.25">
      <c r="A166" s="3"/>
      <c r="B166" s="2"/>
      <c r="C166" s="2"/>
      <c r="D166" s="2"/>
      <c r="E166" s="2"/>
      <c r="F166" s="2"/>
      <c r="G166" s="2"/>
      <c r="H166" s="5"/>
    </row>
    <row r="167" spans="1:8" ht="13" x14ac:dyDescent="0.25">
      <c r="A167" s="3"/>
      <c r="B167" s="2"/>
      <c r="C167" s="2"/>
      <c r="D167" s="2"/>
      <c r="E167" s="2"/>
      <c r="F167" s="2"/>
      <c r="G167" s="2"/>
      <c r="H167" s="5"/>
    </row>
  </sheetData>
  <mergeCells count="113">
    <mergeCell ref="F150:H150"/>
    <mergeCell ref="A71:C71"/>
    <mergeCell ref="A56:C56"/>
    <mergeCell ref="E89:E90"/>
    <mergeCell ref="E75:E76"/>
    <mergeCell ref="A85:C85"/>
    <mergeCell ref="E85:F85"/>
    <mergeCell ref="H85:H86"/>
    <mergeCell ref="A146:B146"/>
    <mergeCell ref="H139:H140"/>
    <mergeCell ref="A145:B145"/>
    <mergeCell ref="A139:C139"/>
    <mergeCell ref="E139:F139"/>
    <mergeCell ref="A144:B144"/>
    <mergeCell ref="B128:B129"/>
    <mergeCell ref="D128:D129"/>
    <mergeCell ref="C128:C129"/>
    <mergeCell ref="A140:F140"/>
    <mergeCell ref="E116:E117"/>
    <mergeCell ref="F116:F117"/>
    <mergeCell ref="A127:B127"/>
    <mergeCell ref="A123:C123"/>
    <mergeCell ref="A124:F124"/>
    <mergeCell ref="A116:A117"/>
    <mergeCell ref="H89:H90"/>
    <mergeCell ref="E100:F100"/>
    <mergeCell ref="H100:H101"/>
    <mergeCell ref="H128:H129"/>
    <mergeCell ref="B116:B117"/>
    <mergeCell ref="H116:H117"/>
    <mergeCell ref="F89:F90"/>
    <mergeCell ref="G89:G90"/>
    <mergeCell ref="C89:C90"/>
    <mergeCell ref="C116:C117"/>
    <mergeCell ref="G116:G117"/>
    <mergeCell ref="G128:G129"/>
    <mergeCell ref="D89:D90"/>
    <mergeCell ref="A100:C100"/>
    <mergeCell ref="A72:F72"/>
    <mergeCell ref="E61:E62"/>
    <mergeCell ref="F75:F76"/>
    <mergeCell ref="A86:F86"/>
    <mergeCell ref="A74:B74"/>
    <mergeCell ref="F128:F129"/>
    <mergeCell ref="E128:E129"/>
    <mergeCell ref="A128:A129"/>
    <mergeCell ref="A115:B115"/>
    <mergeCell ref="D75:D76"/>
    <mergeCell ref="A101:F101"/>
    <mergeCell ref="A89:A90"/>
    <mergeCell ref="B89:B90"/>
    <mergeCell ref="B75:B76"/>
    <mergeCell ref="A88:B88"/>
    <mergeCell ref="D116:D117"/>
    <mergeCell ref="B46:B47"/>
    <mergeCell ref="A46:A47"/>
    <mergeCell ref="H32:H33"/>
    <mergeCell ref="H28:H29"/>
    <mergeCell ref="A29:F29"/>
    <mergeCell ref="A32:A33"/>
    <mergeCell ref="B32:B33"/>
    <mergeCell ref="G75:G76"/>
    <mergeCell ref="A60:B60"/>
    <mergeCell ref="G32:G33"/>
    <mergeCell ref="C32:C33"/>
    <mergeCell ref="C46:C47"/>
    <mergeCell ref="C61:C62"/>
    <mergeCell ref="C75:C76"/>
    <mergeCell ref="F46:F47"/>
    <mergeCell ref="G46:G47"/>
    <mergeCell ref="A57:F57"/>
    <mergeCell ref="H75:H76"/>
    <mergeCell ref="A75:A76"/>
    <mergeCell ref="G61:G62"/>
    <mergeCell ref="H61:H62"/>
    <mergeCell ref="E71:F71"/>
    <mergeCell ref="H71:H72"/>
    <mergeCell ref="A43:F43"/>
    <mergeCell ref="E32:E33"/>
    <mergeCell ref="E42:F42"/>
    <mergeCell ref="A42:C42"/>
    <mergeCell ref="D18:D19"/>
    <mergeCell ref="H123:H124"/>
    <mergeCell ref="A17:B17"/>
    <mergeCell ref="A31:B31"/>
    <mergeCell ref="A18:A19"/>
    <mergeCell ref="B18:B19"/>
    <mergeCell ref="A28:C28"/>
    <mergeCell ref="H42:H43"/>
    <mergeCell ref="F18:F19"/>
    <mergeCell ref="H46:H47"/>
    <mergeCell ref="D46:D47"/>
    <mergeCell ref="E46:E47"/>
    <mergeCell ref="A45:B45"/>
    <mergeCell ref="E56:F56"/>
    <mergeCell ref="A61:A62"/>
    <mergeCell ref="B61:B62"/>
    <mergeCell ref="D61:D62"/>
    <mergeCell ref="F61:F62"/>
    <mergeCell ref="H56:H57"/>
    <mergeCell ref="H18:H19"/>
    <mergeCell ref="B10:H10"/>
    <mergeCell ref="E12:H12"/>
    <mergeCell ref="E13:H13"/>
    <mergeCell ref="E14:H14"/>
    <mergeCell ref="B13:D13"/>
    <mergeCell ref="B14:D14"/>
    <mergeCell ref="D32:D33"/>
    <mergeCell ref="G18:G19"/>
    <mergeCell ref="E18:E19"/>
    <mergeCell ref="E28:F28"/>
    <mergeCell ref="F32:F33"/>
    <mergeCell ref="C18:C19"/>
  </mergeCells>
  <pageMargins left="0.51181102362204722" right="0.31496062992125984" top="0.35433070866141736" bottom="0.35433070866141736" header="0.31496062992125984" footer="0.31496062992125984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0</xdr:col>
                <xdr:colOff>247650</xdr:colOff>
                <xdr:row>0</xdr:row>
                <xdr:rowOff>38100</xdr:rowOff>
              </from>
              <to>
                <xdr:col>7</xdr:col>
                <xdr:colOff>508000</xdr:colOff>
                <xdr:row>9</xdr:row>
                <xdr:rowOff>69850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Transkrip Sementara 1</vt:lpstr>
    </vt:vector>
  </TitlesOfParts>
  <Company>TK. Wisma Perjaka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Si_Mantap</dc:creator>
  <cp:lastModifiedBy>ASUS</cp:lastModifiedBy>
  <cp:lastPrinted>2020-08-05T02:34:46Z</cp:lastPrinted>
  <dcterms:created xsi:type="dcterms:W3CDTF">2005-09-19T22:34:16Z</dcterms:created>
  <dcterms:modified xsi:type="dcterms:W3CDTF">2020-09-05T06:37:56Z</dcterms:modified>
</cp:coreProperties>
</file>